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-Anne\Google Drive\Bowlingseniorerna\2020 Våren\Tävlingar\Vandringspris\"/>
    </mc:Choice>
  </mc:AlternateContent>
  <xr:revisionPtr revIDLastSave="0" documentId="13_ncr:1_{DB04D0DC-7E12-4689-B1F8-4C86DA203EE3}" xr6:coauthVersionLast="45" xr6:coauthVersionMax="45" xr10:uidLastSave="{00000000-0000-0000-0000-000000000000}"/>
  <bookViews>
    <workbookView xWindow="-120" yWindow="-120" windowWidth="24240" windowHeight="13140" activeTab="1" xr2:uid="{6983DDA5-63CB-4DEB-BACE-43E3D7D172FC}"/>
  </bookViews>
  <sheets>
    <sheet name="Blad1" sheetId="1" r:id="rId1"/>
    <sheet name="Blad2" sheetId="2" r:id="rId2"/>
    <sheet name="Blad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J21" i="2"/>
  <c r="J13" i="2"/>
  <c r="J36" i="2"/>
  <c r="J31" i="2"/>
  <c r="J6" i="2"/>
  <c r="J27" i="2"/>
  <c r="J23" i="2"/>
  <c r="J10" i="2"/>
  <c r="J24" i="2"/>
  <c r="J26" i="2"/>
  <c r="J34" i="2"/>
  <c r="K34" i="2" s="1"/>
  <c r="J9" i="2"/>
  <c r="J29" i="2"/>
  <c r="J19" i="2"/>
  <c r="J35" i="2"/>
  <c r="K35" i="2" s="1"/>
  <c r="J14" i="2"/>
  <c r="J18" i="2"/>
  <c r="J16" i="2"/>
  <c r="J22" i="2"/>
  <c r="J7" i="2"/>
  <c r="J37" i="2"/>
  <c r="J15" i="2"/>
  <c r="J32" i="2"/>
  <c r="J20" i="2"/>
  <c r="J8" i="2"/>
  <c r="J25" i="2"/>
  <c r="J11" i="2"/>
  <c r="J17" i="2"/>
  <c r="J12" i="2"/>
  <c r="J33" i="2"/>
  <c r="J30" i="2"/>
  <c r="E24" i="2" l="1"/>
  <c r="K24" i="2" s="1"/>
  <c r="E27" i="2"/>
  <c r="K27" i="2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E36" i="2" l="1"/>
  <c r="K36" i="2" s="1"/>
  <c r="E29" i="2"/>
  <c r="K29" i="2" s="1"/>
  <c r="E37" i="2"/>
  <c r="K37" i="2" s="1"/>
  <c r="E32" i="2"/>
  <c r="K32" i="2" s="1"/>
  <c r="E26" i="2"/>
  <c r="K26" i="2" s="1"/>
  <c r="E20" i="2"/>
  <c r="K20" i="2" s="1"/>
  <c r="E25" i="2"/>
  <c r="K25" i="2" s="1"/>
  <c r="E18" i="2"/>
  <c r="K18" i="2" s="1"/>
  <c r="E21" i="2"/>
  <c r="K21" i="2" s="1"/>
  <c r="E23" i="2"/>
  <c r="K23" i="2" s="1"/>
  <c r="E22" i="2"/>
  <c r="K22" i="2" s="1"/>
  <c r="E17" i="2"/>
  <c r="K17" i="2" s="1"/>
  <c r="E31" i="2"/>
  <c r="K31" i="2" s="1"/>
  <c r="E30" i="2"/>
  <c r="K30" i="2" s="1"/>
  <c r="E15" i="2"/>
  <c r="K15" i="2" s="1"/>
  <c r="E13" i="2"/>
  <c r="K13" i="2" s="1"/>
  <c r="K33" i="2"/>
  <c r="E19" i="2"/>
  <c r="K19" i="2" s="1"/>
  <c r="E11" i="2"/>
  <c r="K11" i="2" s="1"/>
  <c r="E14" i="2"/>
  <c r="K14" i="2" s="1"/>
  <c r="E12" i="2"/>
  <c r="K12" i="2" s="1"/>
  <c r="E8" i="2"/>
  <c r="K8" i="2" s="1"/>
  <c r="E16" i="2"/>
  <c r="K16" i="2" s="1"/>
  <c r="E7" i="2"/>
  <c r="K7" i="2" s="1"/>
  <c r="E9" i="2"/>
  <c r="K9" i="2" s="1"/>
  <c r="E6" i="2"/>
  <c r="K6" i="2" s="1"/>
  <c r="E10" i="2"/>
  <c r="K10" i="2" s="1"/>
  <c r="E24" i="3"/>
  <c r="E17" i="3"/>
  <c r="E31" i="3"/>
  <c r="E20" i="3"/>
  <c r="E7" i="3"/>
  <c r="E28" i="3"/>
  <c r="E23" i="3"/>
  <c r="E6" i="3"/>
  <c r="E29" i="3"/>
  <c r="E8" i="3"/>
  <c r="E32" i="3"/>
  <c r="E15" i="3"/>
  <c r="E14" i="3"/>
  <c r="E25" i="3"/>
  <c r="E10" i="3"/>
  <c r="E22" i="3"/>
  <c r="E9" i="3"/>
  <c r="E33" i="3"/>
  <c r="E18" i="3"/>
  <c r="E30" i="3"/>
  <c r="E27" i="3"/>
  <c r="E11" i="3"/>
  <c r="E26" i="3"/>
  <c r="E13" i="3"/>
  <c r="E21" i="3"/>
  <c r="E12" i="3"/>
  <c r="E16" i="3"/>
  <c r="E19" i="3"/>
  <c r="Q28" i="3"/>
  <c r="Q11" i="3"/>
  <c r="Q25" i="3"/>
  <c r="Q31" i="3"/>
  <c r="Q14" i="3"/>
  <c r="Q18" i="3"/>
  <c r="Q13" i="3"/>
  <c r="Q27" i="3"/>
  <c r="Q20" i="3"/>
  <c r="Q30" i="3"/>
  <c r="Q29" i="3"/>
  <c r="Q6" i="3"/>
  <c r="Q19" i="3"/>
  <c r="Q10" i="3"/>
  <c r="Q23" i="3"/>
  <c r="Q7" i="3"/>
  <c r="Q9" i="3"/>
  <c r="Q15" i="3"/>
  <c r="Q26" i="3"/>
  <c r="Q12" i="3"/>
  <c r="Q8" i="3"/>
  <c r="Q21" i="3"/>
  <c r="Q32" i="3"/>
  <c r="Q16" i="3"/>
  <c r="Q24" i="3"/>
  <c r="Q33" i="3"/>
  <c r="Q22" i="3"/>
  <c r="Q17" i="3"/>
  <c r="AB57" i="1" l="1"/>
  <c r="AA57" i="1"/>
  <c r="Y57" i="1"/>
  <c r="X57" i="1"/>
  <c r="S57" i="1"/>
  <c r="R57" i="1"/>
  <c r="P57" i="1"/>
  <c r="O57" i="1"/>
  <c r="AB56" i="1"/>
  <c r="AA56" i="1"/>
  <c r="Y56" i="1"/>
  <c r="X56" i="1"/>
  <c r="S56" i="1"/>
  <c r="R56" i="1"/>
  <c r="P56" i="1"/>
  <c r="O56" i="1"/>
  <c r="AB55" i="1"/>
  <c r="AA55" i="1"/>
  <c r="Y55" i="1"/>
  <c r="X55" i="1"/>
  <c r="S55" i="1"/>
  <c r="R55" i="1"/>
  <c r="P55" i="1"/>
  <c r="O55" i="1"/>
  <c r="AB54" i="1"/>
  <c r="AA54" i="1"/>
  <c r="Y54" i="1"/>
  <c r="X54" i="1"/>
  <c r="S54" i="1"/>
  <c r="R54" i="1"/>
  <c r="P54" i="1"/>
  <c r="O54" i="1"/>
  <c r="AB53" i="1"/>
  <c r="AA53" i="1"/>
  <c r="Y53" i="1"/>
  <c r="X53" i="1"/>
  <c r="S53" i="1"/>
  <c r="R53" i="1"/>
  <c r="P53" i="1"/>
  <c r="O53" i="1"/>
  <c r="AB52" i="1"/>
  <c r="AA52" i="1"/>
  <c r="Y52" i="1"/>
  <c r="X52" i="1"/>
  <c r="S52" i="1"/>
  <c r="R52" i="1"/>
  <c r="P52" i="1"/>
  <c r="O52" i="1"/>
  <c r="AB51" i="1"/>
  <c r="AA51" i="1"/>
  <c r="Y51" i="1"/>
  <c r="X51" i="1"/>
  <c r="S51" i="1"/>
  <c r="R51" i="1"/>
  <c r="P51" i="1"/>
  <c r="O51" i="1"/>
  <c r="AB50" i="1"/>
  <c r="AA50" i="1"/>
  <c r="Y50" i="1"/>
  <c r="X50" i="1"/>
  <c r="S50" i="1"/>
  <c r="R50" i="1"/>
  <c r="P50" i="1"/>
  <c r="O50" i="1"/>
  <c r="AB49" i="1"/>
  <c r="AA49" i="1"/>
  <c r="Y49" i="1"/>
  <c r="X49" i="1"/>
  <c r="S49" i="1"/>
  <c r="R49" i="1"/>
  <c r="P49" i="1"/>
  <c r="O49" i="1"/>
  <c r="AB48" i="1"/>
  <c r="AA48" i="1"/>
  <c r="Y48" i="1"/>
  <c r="X48" i="1"/>
  <c r="S48" i="1"/>
  <c r="R48" i="1"/>
  <c r="P48" i="1"/>
  <c r="O48" i="1"/>
  <c r="AB47" i="1"/>
  <c r="AA47" i="1"/>
  <c r="Y47" i="1"/>
  <c r="X47" i="1"/>
  <c r="S47" i="1"/>
  <c r="R47" i="1"/>
  <c r="P47" i="1"/>
  <c r="O47" i="1"/>
  <c r="AB46" i="1"/>
  <c r="AA46" i="1"/>
  <c r="Y46" i="1"/>
  <c r="X46" i="1"/>
  <c r="S46" i="1"/>
  <c r="R46" i="1"/>
  <c r="P46" i="1"/>
  <c r="O46" i="1"/>
  <c r="AB45" i="1"/>
  <c r="AA45" i="1"/>
  <c r="Y45" i="1"/>
  <c r="X45" i="1"/>
  <c r="S45" i="1"/>
  <c r="R45" i="1"/>
  <c r="P45" i="1"/>
  <c r="O45" i="1"/>
  <c r="AB44" i="1"/>
  <c r="AA44" i="1"/>
  <c r="Y44" i="1"/>
  <c r="X44" i="1"/>
  <c r="S44" i="1"/>
  <c r="R44" i="1"/>
  <c r="P44" i="1"/>
  <c r="O44" i="1"/>
  <c r="AB43" i="1"/>
  <c r="AA43" i="1"/>
  <c r="Y43" i="1"/>
  <c r="X43" i="1"/>
  <c r="S43" i="1"/>
  <c r="R43" i="1"/>
  <c r="P43" i="1"/>
  <c r="O43" i="1"/>
  <c r="AB42" i="1"/>
  <c r="AA42" i="1"/>
  <c r="Y42" i="1"/>
  <c r="X42" i="1"/>
  <c r="S42" i="1"/>
  <c r="R42" i="1"/>
  <c r="P42" i="1"/>
  <c r="O42" i="1"/>
  <c r="AB41" i="1"/>
  <c r="AA41" i="1"/>
  <c r="Y41" i="1"/>
  <c r="X41" i="1"/>
  <c r="S41" i="1"/>
  <c r="R41" i="1"/>
  <c r="P41" i="1"/>
  <c r="O41" i="1"/>
  <c r="AB40" i="1"/>
  <c r="AA40" i="1"/>
  <c r="Y40" i="1"/>
  <c r="X40" i="1"/>
  <c r="S40" i="1"/>
  <c r="R40" i="1"/>
  <c r="P40" i="1"/>
  <c r="O40" i="1"/>
  <c r="AB39" i="1"/>
  <c r="AA39" i="1"/>
  <c r="Y39" i="1"/>
  <c r="X39" i="1"/>
  <c r="S39" i="1"/>
  <c r="R39" i="1"/>
  <c r="P39" i="1"/>
  <c r="O39" i="1"/>
  <c r="AB38" i="1"/>
  <c r="AA38" i="1"/>
  <c r="Y38" i="1"/>
  <c r="X38" i="1"/>
  <c r="S38" i="1"/>
  <c r="R38" i="1"/>
  <c r="P38" i="1"/>
  <c r="O38" i="1"/>
  <c r="AB37" i="1"/>
  <c r="AA37" i="1"/>
  <c r="Y37" i="1"/>
  <c r="X37" i="1"/>
  <c r="S37" i="1"/>
  <c r="R37" i="1"/>
  <c r="P37" i="1"/>
  <c r="O37" i="1"/>
  <c r="AB36" i="1"/>
  <c r="AA36" i="1"/>
  <c r="Y36" i="1"/>
  <c r="X36" i="1"/>
  <c r="S36" i="1"/>
  <c r="R36" i="1"/>
  <c r="P36" i="1"/>
  <c r="O36" i="1"/>
  <c r="AB35" i="1"/>
  <c r="AA35" i="1"/>
  <c r="Y35" i="1"/>
  <c r="X35" i="1"/>
  <c r="S35" i="1"/>
  <c r="R35" i="1"/>
  <c r="P35" i="1"/>
  <c r="O35" i="1"/>
  <c r="AB34" i="1"/>
  <c r="AA34" i="1"/>
  <c r="Y34" i="1"/>
  <c r="X34" i="1"/>
  <c r="S34" i="1"/>
  <c r="R34" i="1"/>
  <c r="P34" i="1"/>
  <c r="O34" i="1"/>
  <c r="AB33" i="1"/>
  <c r="AA33" i="1"/>
  <c r="Y33" i="1"/>
  <c r="X33" i="1"/>
  <c r="S33" i="1"/>
  <c r="R33" i="1"/>
  <c r="P33" i="1"/>
  <c r="O33" i="1"/>
  <c r="AB32" i="1"/>
  <c r="AA32" i="1"/>
  <c r="Y32" i="1"/>
  <c r="X32" i="1"/>
  <c r="S32" i="1"/>
  <c r="R32" i="1"/>
  <c r="P32" i="1"/>
  <c r="O32" i="1"/>
  <c r="AB31" i="1"/>
  <c r="AA31" i="1"/>
  <c r="Y31" i="1"/>
  <c r="X31" i="1"/>
  <c r="S31" i="1"/>
  <c r="R31" i="1"/>
  <c r="P31" i="1"/>
  <c r="O31" i="1"/>
  <c r="AB30" i="1"/>
  <c r="AA30" i="1"/>
  <c r="Y30" i="1"/>
  <c r="X30" i="1"/>
  <c r="S30" i="1"/>
  <c r="R30" i="1"/>
  <c r="P30" i="1"/>
  <c r="O30" i="1"/>
  <c r="AB29" i="1"/>
  <c r="AA29" i="1"/>
  <c r="Y29" i="1"/>
  <c r="X29" i="1"/>
  <c r="S29" i="1"/>
  <c r="R29" i="1"/>
  <c r="P29" i="1"/>
  <c r="O29" i="1"/>
  <c r="AB28" i="1"/>
  <c r="AA28" i="1"/>
  <c r="Y28" i="1"/>
  <c r="X28" i="1"/>
  <c r="S28" i="1"/>
  <c r="R28" i="1"/>
  <c r="P28" i="1"/>
  <c r="O28" i="1"/>
  <c r="AB27" i="1"/>
  <c r="AA27" i="1"/>
  <c r="Y27" i="1"/>
  <c r="X27" i="1"/>
  <c r="S27" i="1"/>
  <c r="R27" i="1"/>
  <c r="P27" i="1"/>
  <c r="O27" i="1"/>
  <c r="AB26" i="1"/>
  <c r="AA26" i="1"/>
  <c r="Y26" i="1"/>
  <c r="X26" i="1"/>
  <c r="S26" i="1"/>
  <c r="R26" i="1"/>
  <c r="P26" i="1"/>
  <c r="O26" i="1"/>
  <c r="AB25" i="1"/>
  <c r="AA25" i="1"/>
  <c r="Y25" i="1"/>
  <c r="X25" i="1"/>
  <c r="S25" i="1"/>
  <c r="R25" i="1"/>
  <c r="P25" i="1"/>
  <c r="O25" i="1"/>
  <c r="AB24" i="1"/>
  <c r="AA24" i="1"/>
  <c r="Y24" i="1"/>
  <c r="X24" i="1"/>
  <c r="S24" i="1"/>
  <c r="R24" i="1"/>
  <c r="P24" i="1"/>
  <c r="O24" i="1"/>
  <c r="AB23" i="1"/>
  <c r="AA23" i="1"/>
  <c r="Y23" i="1"/>
  <c r="X23" i="1"/>
  <c r="S23" i="1"/>
  <c r="R23" i="1"/>
  <c r="P23" i="1"/>
  <c r="O23" i="1"/>
  <c r="AB22" i="1"/>
  <c r="AA22" i="1"/>
  <c r="Y22" i="1"/>
  <c r="X22" i="1"/>
  <c r="S22" i="1"/>
  <c r="R22" i="1"/>
  <c r="P22" i="1"/>
  <c r="O22" i="1"/>
  <c r="AB21" i="1"/>
  <c r="AA21" i="1"/>
  <c r="Y21" i="1"/>
  <c r="X21" i="1"/>
  <c r="S21" i="1"/>
  <c r="R21" i="1"/>
  <c r="P21" i="1"/>
  <c r="O21" i="1"/>
  <c r="AB20" i="1"/>
  <c r="AA20" i="1"/>
  <c r="Y20" i="1"/>
  <c r="X20" i="1"/>
  <c r="S20" i="1"/>
  <c r="R20" i="1"/>
  <c r="P20" i="1"/>
  <c r="O20" i="1"/>
  <c r="AB19" i="1"/>
  <c r="AA19" i="1"/>
  <c r="Y19" i="1"/>
  <c r="X19" i="1"/>
  <c r="S19" i="1"/>
  <c r="R19" i="1"/>
  <c r="P19" i="1"/>
  <c r="O19" i="1"/>
  <c r="AB18" i="1"/>
  <c r="AA18" i="1"/>
  <c r="Y18" i="1"/>
  <c r="X18" i="1"/>
  <c r="S18" i="1"/>
  <c r="R18" i="1"/>
  <c r="P18" i="1"/>
  <c r="O18" i="1"/>
  <c r="AB17" i="1"/>
  <c r="AA17" i="1"/>
  <c r="Y17" i="1"/>
  <c r="X17" i="1"/>
  <c r="S17" i="1"/>
  <c r="R17" i="1"/>
  <c r="P17" i="1"/>
  <c r="O17" i="1"/>
  <c r="AB16" i="1"/>
  <c r="AA16" i="1"/>
  <c r="Y16" i="1"/>
  <c r="X16" i="1"/>
  <c r="S16" i="1"/>
  <c r="R16" i="1"/>
  <c r="P16" i="1"/>
  <c r="O16" i="1"/>
  <c r="AB15" i="1"/>
  <c r="AA15" i="1"/>
  <c r="Y15" i="1"/>
  <c r="X15" i="1"/>
  <c r="S15" i="1"/>
  <c r="R15" i="1"/>
  <c r="P15" i="1"/>
  <c r="O15" i="1"/>
  <c r="AB14" i="1"/>
  <c r="AA14" i="1"/>
  <c r="Y14" i="1"/>
  <c r="X14" i="1"/>
  <c r="S14" i="1"/>
  <c r="R14" i="1"/>
  <c r="P14" i="1"/>
  <c r="O14" i="1"/>
  <c r="AB13" i="1"/>
  <c r="AA13" i="1"/>
  <c r="Y13" i="1"/>
  <c r="X13" i="1"/>
  <c r="S13" i="1"/>
  <c r="R13" i="1"/>
  <c r="P13" i="1"/>
  <c r="O13" i="1"/>
  <c r="AB12" i="1"/>
  <c r="AA12" i="1"/>
  <c r="Y12" i="1"/>
  <c r="X12" i="1"/>
  <c r="S12" i="1"/>
  <c r="R12" i="1"/>
  <c r="P12" i="1"/>
  <c r="O12" i="1"/>
  <c r="AB11" i="1"/>
  <c r="AA11" i="1"/>
  <c r="Y11" i="1"/>
  <c r="X11" i="1"/>
  <c r="S11" i="1"/>
  <c r="R11" i="1"/>
  <c r="P11" i="1"/>
  <c r="O11" i="1"/>
  <c r="AB10" i="1"/>
  <c r="AA10" i="1"/>
  <c r="Y10" i="1"/>
  <c r="X10" i="1"/>
  <c r="S10" i="1"/>
  <c r="R10" i="1"/>
  <c r="P10" i="1"/>
  <c r="O10" i="1"/>
  <c r="AB9" i="1"/>
  <c r="AA9" i="1"/>
  <c r="Y9" i="1"/>
  <c r="X9" i="1"/>
  <c r="S9" i="1"/>
  <c r="R9" i="1"/>
  <c r="P9" i="1"/>
  <c r="O9" i="1"/>
  <c r="AB8" i="1"/>
  <c r="AA8" i="1"/>
  <c r="Y8" i="1"/>
  <c r="X8" i="1"/>
  <c r="S8" i="1"/>
  <c r="R8" i="1"/>
  <c r="P8" i="1"/>
  <c r="O8" i="1"/>
  <c r="AB7" i="1"/>
  <c r="AA7" i="1"/>
  <c r="Y7" i="1"/>
  <c r="X7" i="1"/>
  <c r="S7" i="1"/>
  <c r="R7" i="1"/>
  <c r="P7" i="1"/>
  <c r="O7" i="1"/>
  <c r="AB6" i="1"/>
  <c r="AA6" i="1"/>
  <c r="Y6" i="1"/>
  <c r="X6" i="1"/>
  <c r="S6" i="1"/>
  <c r="R6" i="1"/>
  <c r="P6" i="1"/>
  <c r="O6" i="1"/>
  <c r="AB5" i="1"/>
  <c r="AA5" i="1"/>
  <c r="Y5" i="1"/>
  <c r="X5" i="1"/>
  <c r="S5" i="1"/>
  <c r="R5" i="1"/>
  <c r="P5" i="1"/>
  <c r="O5" i="1"/>
</calcChain>
</file>

<file path=xl/sharedStrings.xml><?xml version="1.0" encoding="utf-8"?>
<sst xmlns="http://schemas.openxmlformats.org/spreadsheetml/2006/main" count="188" uniqueCount="55">
  <si>
    <t>Spelare</t>
  </si>
  <si>
    <t>Kägelpoäng</t>
  </si>
  <si>
    <t>Ant omg</t>
  </si>
  <si>
    <t>Snitt</t>
  </si>
  <si>
    <t>Höst</t>
  </si>
  <si>
    <t>Vår</t>
  </si>
  <si>
    <t>Året</t>
  </si>
  <si>
    <t>Inga-Lill Ankerhag</t>
  </si>
  <si>
    <t>Kersti Gutell</t>
  </si>
  <si>
    <t>Bibi Broskog</t>
  </si>
  <si>
    <t>Maj-Britt Grip</t>
  </si>
  <si>
    <t>Yvonne Karlström</t>
  </si>
  <si>
    <t>Ann-Britt Gustavsson</t>
  </si>
  <si>
    <t>Mimmi Andersson</t>
  </si>
  <si>
    <t>Marie-Anne Karlsson</t>
  </si>
  <si>
    <t>Christina Burman</t>
  </si>
  <si>
    <t>Britt-Marie Erlandsson</t>
  </si>
  <si>
    <t>Britt Holm</t>
  </si>
  <si>
    <t>Agneta Blomdahl</t>
  </si>
  <si>
    <t>Inger Kavallin</t>
  </si>
  <si>
    <t>Solveig Nyberg</t>
  </si>
  <si>
    <t>Inger Lundqvist</t>
  </si>
  <si>
    <t>Christina Arthur</t>
  </si>
  <si>
    <t>Ulla Wyler</t>
  </si>
  <si>
    <t>Ingegerd Karlsson</t>
  </si>
  <si>
    <t>Ulla-Britt Bisander</t>
  </si>
  <si>
    <t>Britt Hedberg</t>
  </si>
  <si>
    <t>Siv Konradsson</t>
  </si>
  <si>
    <t>Gunn Forsberg</t>
  </si>
  <si>
    <t>Viviann Karlström</t>
  </si>
  <si>
    <t>Bim Sjödahl</t>
  </si>
  <si>
    <t>Maj-Britt Sandén</t>
  </si>
  <si>
    <t>Birgitta Molund</t>
  </si>
  <si>
    <t>1 serie</t>
  </si>
  <si>
    <t>3 serier</t>
  </si>
  <si>
    <t>5 serier</t>
  </si>
  <si>
    <t>Slagn</t>
  </si>
  <si>
    <t>Hcp</t>
  </si>
  <si>
    <t>Mia Lindström</t>
  </si>
  <si>
    <t>Märta Hellberg</t>
  </si>
  <si>
    <t>HCP</t>
  </si>
  <si>
    <t>Slag-ning</t>
  </si>
  <si>
    <t>3 ser</t>
  </si>
  <si>
    <t>Gunns vandringspris</t>
  </si>
  <si>
    <t>Märta Hellberg (Vak.216)</t>
  </si>
  <si>
    <t>Mia Lindström (Vak.216)</t>
  </si>
  <si>
    <t>2019-2020</t>
  </si>
  <si>
    <t>Mia Mårtensson</t>
  </si>
  <si>
    <t>Anita Wårstam</t>
  </si>
  <si>
    <t>Eine Erneholm</t>
  </si>
  <si>
    <t>Lena Karlsdotter</t>
  </si>
  <si>
    <t>Merit Svensson</t>
  </si>
  <si>
    <t>Omg 1 + HCP</t>
  </si>
  <si>
    <t>Omg 2 + HCP</t>
  </si>
  <si>
    <t>Totalt inkl 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</si>
</sst>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opperplate Gothic Light"/>
      <family val="2"/>
    </font>
    <font>
      <sz val="9"/>
      <color theme="1"/>
      <name val="Copperplate Gothic Light"/>
      <family val="2"/>
    </font>
    <font>
      <sz val="10"/>
      <color theme="1"/>
      <name val="Copperplate Gothic Light"/>
      <family val="2"/>
    </font>
    <font>
      <b/>
      <sz val="14"/>
      <color theme="1"/>
      <name val="Calibri"/>
      <family val="2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2" fillId="0" borderId="28" xfId="0" applyFont="1" applyBorder="1" applyAlignment="1">
      <alignment horizontal="left" vertical="center" indent="1"/>
    </xf>
    <xf numFmtId="164" fontId="6" fillId="2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/>
    </xf>
    <xf numFmtId="0" fontId="0" fillId="0" borderId="28" xfId="0" applyBorder="1"/>
    <xf numFmtId="1" fontId="0" fillId="0" borderId="28" xfId="0" applyNumberFormat="1" applyBorder="1" applyAlignment="1">
      <alignment horizontal="center"/>
    </xf>
    <xf numFmtId="1" fontId="2" fillId="0" borderId="2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30" xfId="0" applyFont="1" applyFill="1" applyBorder="1" applyAlignment="1">
      <alignment horizontal="left" vertical="center" wrapText="1" indent="1"/>
    </xf>
    <xf numFmtId="164" fontId="6" fillId="2" borderId="25" xfId="0" applyNumberFormat="1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6" fillId="0" borderId="28" xfId="0" applyFont="1" applyBorder="1" applyAlignment="1">
      <alignment horizontal="left" vertical="center"/>
    </xf>
    <xf numFmtId="1" fontId="6" fillId="0" borderId="28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219075</xdr:rowOff>
    </xdr:from>
    <xdr:to>
      <xdr:col>0</xdr:col>
      <xdr:colOff>1276350</xdr:colOff>
      <xdr:row>9</xdr:row>
      <xdr:rowOff>66675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904CEA5F-2972-403C-8D4F-4FA6306CA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76275"/>
          <a:ext cx="125730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180975</xdr:rowOff>
    </xdr:from>
    <xdr:to>
      <xdr:col>0</xdr:col>
      <xdr:colOff>1257300</xdr:colOff>
      <xdr:row>36</xdr:row>
      <xdr:rowOff>180975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54971F30-D3FE-4123-A698-C53E6973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53150"/>
          <a:ext cx="125730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9</xdr:row>
      <xdr:rowOff>66675</xdr:rowOff>
    </xdr:from>
    <xdr:to>
      <xdr:col>0</xdr:col>
      <xdr:colOff>1276350</xdr:colOff>
      <xdr:row>18</xdr:row>
      <xdr:rowOff>66675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B0DD151D-2ED5-4730-AD3C-D9E200CD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438400"/>
          <a:ext cx="125730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18</xdr:row>
      <xdr:rowOff>76200</xdr:rowOff>
    </xdr:from>
    <xdr:to>
      <xdr:col>0</xdr:col>
      <xdr:colOff>1276350</xdr:colOff>
      <xdr:row>27</xdr:row>
      <xdr:rowOff>76200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18AC7380-AB60-44E4-9D43-BD5369F4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48150"/>
          <a:ext cx="1257300" cy="1800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6231-11E3-4C58-961A-D3F8633121D9}">
  <dimension ref="A3:AB57"/>
  <sheetViews>
    <sheetView topLeftCell="A3" zoomScale="112" zoomScaleNormal="112" workbookViewId="0">
      <selection activeCell="A5" sqref="A5:K33"/>
    </sheetView>
  </sheetViews>
  <sheetFormatPr defaultRowHeight="15.75" x14ac:dyDescent="0.25"/>
  <cols>
    <col min="1" max="1" width="20.25" bestFit="1" customWidth="1"/>
    <col min="2" max="7" width="0" hidden="1" customWidth="1"/>
    <col min="8" max="8" width="9" style="20"/>
    <col min="9" max="10" width="9" style="35"/>
    <col min="17" max="19" width="0" hidden="1" customWidth="1"/>
  </cols>
  <sheetData>
    <row r="3" spans="1:28" x14ac:dyDescent="0.25">
      <c r="A3" s="45" t="s">
        <v>0</v>
      </c>
      <c r="B3" s="47" t="s">
        <v>1</v>
      </c>
      <c r="C3" s="48"/>
      <c r="D3" s="49"/>
      <c r="E3" s="50" t="s">
        <v>2</v>
      </c>
      <c r="F3" s="52" t="s">
        <v>3</v>
      </c>
      <c r="G3" s="53"/>
      <c r="H3" s="54"/>
      <c r="L3" s="43" t="s">
        <v>33</v>
      </c>
      <c r="M3" s="55"/>
      <c r="N3" s="21"/>
      <c r="O3" s="43" t="s">
        <v>34</v>
      </c>
      <c r="P3" s="44"/>
      <c r="Q3" s="21"/>
      <c r="R3" s="43" t="s">
        <v>35</v>
      </c>
      <c r="S3" s="44"/>
      <c r="T3" s="22"/>
      <c r="U3" s="43" t="s">
        <v>33</v>
      </c>
      <c r="V3" s="44"/>
      <c r="W3" s="21"/>
      <c r="X3" s="43" t="s">
        <v>34</v>
      </c>
      <c r="Y3" s="44"/>
      <c r="Z3" s="21"/>
      <c r="AA3" s="43" t="s">
        <v>35</v>
      </c>
      <c r="AB3" s="44"/>
    </row>
    <row r="4" spans="1:28" x14ac:dyDescent="0.25">
      <c r="A4" s="46"/>
      <c r="B4" s="2" t="s">
        <v>4</v>
      </c>
      <c r="C4" s="3" t="s">
        <v>5</v>
      </c>
      <c r="D4" s="4" t="s">
        <v>6</v>
      </c>
      <c r="E4" s="51"/>
      <c r="F4" s="2" t="s">
        <v>4</v>
      </c>
      <c r="G4" s="3" t="s">
        <v>5</v>
      </c>
      <c r="H4" s="18" t="s">
        <v>6</v>
      </c>
      <c r="L4" s="23" t="s">
        <v>36</v>
      </c>
      <c r="M4" s="24" t="s">
        <v>37</v>
      </c>
      <c r="N4" s="25"/>
      <c r="O4" s="23" t="s">
        <v>36</v>
      </c>
      <c r="P4" s="26" t="s">
        <v>37</v>
      </c>
      <c r="Q4" s="25"/>
      <c r="R4" s="23" t="s">
        <v>36</v>
      </c>
      <c r="S4" s="26" t="s">
        <v>37</v>
      </c>
      <c r="T4" s="27"/>
      <c r="U4" s="23" t="s">
        <v>36</v>
      </c>
      <c r="V4" s="26" t="s">
        <v>37</v>
      </c>
      <c r="W4" s="25"/>
      <c r="X4" s="23" t="s">
        <v>36</v>
      </c>
      <c r="Y4" s="26" t="s">
        <v>37</v>
      </c>
      <c r="Z4" s="25"/>
      <c r="AA4" s="23" t="s">
        <v>36</v>
      </c>
      <c r="AB4" s="26" t="s">
        <v>37</v>
      </c>
    </row>
    <row r="5" spans="1:28" x14ac:dyDescent="0.25">
      <c r="A5" s="5" t="s">
        <v>7</v>
      </c>
      <c r="B5" s="6">
        <v>1936</v>
      </c>
      <c r="C5" s="7">
        <v>0</v>
      </c>
      <c r="D5" s="8">
        <v>1936</v>
      </c>
      <c r="E5" s="9">
        <v>4</v>
      </c>
      <c r="F5" s="10">
        <v>161.33333333333334</v>
      </c>
      <c r="G5" s="11">
        <v>0</v>
      </c>
      <c r="H5" s="19">
        <v>161.33333333333334</v>
      </c>
      <c r="I5" s="35">
        <v>14</v>
      </c>
      <c r="J5" s="35">
        <f>+I5*3</f>
        <v>42</v>
      </c>
      <c r="L5" s="28">
        <v>75</v>
      </c>
      <c r="M5" s="29">
        <v>78</v>
      </c>
      <c r="N5" s="30"/>
      <c r="O5" s="28">
        <f t="shared" ref="O5:P36" si="0">L5*3</f>
        <v>225</v>
      </c>
      <c r="P5" s="31">
        <f t="shared" si="0"/>
        <v>234</v>
      </c>
      <c r="Q5" s="30"/>
      <c r="R5" s="28">
        <f>L5*5</f>
        <v>375</v>
      </c>
      <c r="S5" s="31">
        <f>M5*5</f>
        <v>390</v>
      </c>
      <c r="T5" s="27"/>
      <c r="U5" s="28">
        <v>128</v>
      </c>
      <c r="V5" s="29">
        <v>39</v>
      </c>
      <c r="W5" s="30"/>
      <c r="X5" s="28">
        <f t="shared" ref="X5:Y36" si="1">U5*3</f>
        <v>384</v>
      </c>
      <c r="Y5" s="31">
        <f t="shared" si="1"/>
        <v>117</v>
      </c>
      <c r="Z5" s="30"/>
      <c r="AA5" s="28">
        <f>U5*5</f>
        <v>640</v>
      </c>
      <c r="AB5" s="31">
        <f>V5*5</f>
        <v>195</v>
      </c>
    </row>
    <row r="6" spans="1:28" x14ac:dyDescent="0.25">
      <c r="A6" s="12" t="s">
        <v>10</v>
      </c>
      <c r="B6" s="6">
        <v>1730</v>
      </c>
      <c r="C6" s="13">
        <v>0</v>
      </c>
      <c r="D6" s="14">
        <v>1730</v>
      </c>
      <c r="E6" s="15">
        <v>4</v>
      </c>
      <c r="F6" s="16">
        <v>144.16666666666666</v>
      </c>
      <c r="G6" s="11">
        <v>0</v>
      </c>
      <c r="H6" s="19">
        <v>144.16666666666666</v>
      </c>
      <c r="I6" s="35">
        <v>27</v>
      </c>
      <c r="J6" s="35">
        <f t="shared" ref="J6:J32" si="2">+I6*3</f>
        <v>81</v>
      </c>
      <c r="L6" s="28">
        <v>76</v>
      </c>
      <c r="M6" s="29">
        <v>78</v>
      </c>
      <c r="N6" s="30"/>
      <c r="O6" s="28">
        <f t="shared" si="0"/>
        <v>228</v>
      </c>
      <c r="P6" s="31">
        <f t="shared" si="0"/>
        <v>234</v>
      </c>
      <c r="Q6" s="30"/>
      <c r="R6" s="28">
        <f t="shared" ref="R6:S57" si="3">L6*5</f>
        <v>380</v>
      </c>
      <c r="S6" s="31">
        <f t="shared" si="3"/>
        <v>390</v>
      </c>
      <c r="T6" s="27"/>
      <c r="U6" s="28">
        <v>129</v>
      </c>
      <c r="V6" s="29">
        <v>38</v>
      </c>
      <c r="W6" s="30"/>
      <c r="X6" s="28">
        <f t="shared" si="1"/>
        <v>387</v>
      </c>
      <c r="Y6" s="31">
        <f t="shared" si="1"/>
        <v>114</v>
      </c>
      <c r="Z6" s="30"/>
      <c r="AA6" s="28">
        <f t="shared" ref="AA6:AB57" si="4">U6*5</f>
        <v>645</v>
      </c>
      <c r="AB6" s="31">
        <f t="shared" si="4"/>
        <v>190</v>
      </c>
    </row>
    <row r="7" spans="1:28" x14ac:dyDescent="0.25">
      <c r="A7" s="12" t="s">
        <v>11</v>
      </c>
      <c r="B7" s="6">
        <v>1284</v>
      </c>
      <c r="C7" s="13">
        <v>0</v>
      </c>
      <c r="D7" s="14">
        <v>1284</v>
      </c>
      <c r="E7" s="15">
        <v>3</v>
      </c>
      <c r="F7" s="16">
        <v>142.66666666666666</v>
      </c>
      <c r="G7" s="11">
        <v>0</v>
      </c>
      <c r="H7" s="19">
        <v>142.66666666666666</v>
      </c>
      <c r="I7" s="35">
        <v>27</v>
      </c>
      <c r="J7" s="35">
        <f t="shared" si="2"/>
        <v>81</v>
      </c>
      <c r="L7" s="28">
        <v>77</v>
      </c>
      <c r="M7" s="29">
        <v>77</v>
      </c>
      <c r="N7" s="30"/>
      <c r="O7" s="28">
        <f t="shared" si="0"/>
        <v>231</v>
      </c>
      <c r="P7" s="31">
        <f t="shared" si="0"/>
        <v>231</v>
      </c>
      <c r="Q7" s="30"/>
      <c r="R7" s="28">
        <f t="shared" si="3"/>
        <v>385</v>
      </c>
      <c r="S7" s="31">
        <f t="shared" si="3"/>
        <v>385</v>
      </c>
      <c r="T7" s="27"/>
      <c r="U7" s="28">
        <v>130</v>
      </c>
      <c r="V7" s="29">
        <v>37</v>
      </c>
      <c r="W7" s="30"/>
      <c r="X7" s="28">
        <f t="shared" si="1"/>
        <v>390</v>
      </c>
      <c r="Y7" s="31">
        <f t="shared" si="1"/>
        <v>111</v>
      </c>
      <c r="Z7" s="30"/>
      <c r="AA7" s="28">
        <f t="shared" si="4"/>
        <v>650</v>
      </c>
      <c r="AB7" s="31">
        <f t="shared" si="4"/>
        <v>185</v>
      </c>
    </row>
    <row r="8" spans="1:28" x14ac:dyDescent="0.25">
      <c r="A8" s="12" t="s">
        <v>14</v>
      </c>
      <c r="B8" s="6">
        <v>1711</v>
      </c>
      <c r="C8" s="13">
        <v>0</v>
      </c>
      <c r="D8" s="14">
        <v>1711</v>
      </c>
      <c r="E8" s="15">
        <v>4</v>
      </c>
      <c r="F8" s="16">
        <v>142.58333333333334</v>
      </c>
      <c r="G8" s="11">
        <v>0</v>
      </c>
      <c r="H8" s="19">
        <v>142.58333333333334</v>
      </c>
      <c r="I8" s="35">
        <v>27</v>
      </c>
      <c r="J8" s="35">
        <f t="shared" si="2"/>
        <v>81</v>
      </c>
      <c r="L8" s="28">
        <v>78</v>
      </c>
      <c r="M8" s="29">
        <v>76</v>
      </c>
      <c r="N8" s="30"/>
      <c r="O8" s="28">
        <f t="shared" si="0"/>
        <v>234</v>
      </c>
      <c r="P8" s="31">
        <f t="shared" si="0"/>
        <v>228</v>
      </c>
      <c r="Q8" s="30"/>
      <c r="R8" s="28">
        <f t="shared" si="3"/>
        <v>390</v>
      </c>
      <c r="S8" s="31">
        <f t="shared" si="3"/>
        <v>380</v>
      </c>
      <c r="T8" s="27"/>
      <c r="U8" s="28">
        <v>131</v>
      </c>
      <c r="V8" s="29">
        <v>36</v>
      </c>
      <c r="W8" s="30"/>
      <c r="X8" s="28">
        <f t="shared" si="1"/>
        <v>393</v>
      </c>
      <c r="Y8" s="31">
        <f t="shared" si="1"/>
        <v>108</v>
      </c>
      <c r="Z8" s="30"/>
      <c r="AA8" s="28">
        <f t="shared" si="4"/>
        <v>655</v>
      </c>
      <c r="AB8" s="31">
        <f t="shared" si="4"/>
        <v>180</v>
      </c>
    </row>
    <row r="9" spans="1:28" x14ac:dyDescent="0.25">
      <c r="A9" s="12" t="s">
        <v>28</v>
      </c>
      <c r="B9" s="17">
        <v>839</v>
      </c>
      <c r="C9" s="13">
        <v>0</v>
      </c>
      <c r="D9" s="14">
        <v>839</v>
      </c>
      <c r="E9" s="15">
        <v>2</v>
      </c>
      <c r="F9" s="16">
        <v>139.83333333333334</v>
      </c>
      <c r="G9" s="11">
        <v>0</v>
      </c>
      <c r="H9" s="19">
        <v>139.83333333333334</v>
      </c>
      <c r="I9" s="35">
        <v>30</v>
      </c>
      <c r="J9" s="35">
        <f t="shared" si="2"/>
        <v>90</v>
      </c>
      <c r="L9" s="28">
        <v>79</v>
      </c>
      <c r="M9" s="29">
        <v>75</v>
      </c>
      <c r="N9" s="30"/>
      <c r="O9" s="28">
        <f t="shared" si="0"/>
        <v>237</v>
      </c>
      <c r="P9" s="31">
        <f t="shared" si="0"/>
        <v>225</v>
      </c>
      <c r="Q9" s="30"/>
      <c r="R9" s="28">
        <f t="shared" si="3"/>
        <v>395</v>
      </c>
      <c r="S9" s="31">
        <f t="shared" si="3"/>
        <v>375</v>
      </c>
      <c r="T9" s="27"/>
      <c r="U9" s="28">
        <v>132</v>
      </c>
      <c r="V9" s="29">
        <v>36</v>
      </c>
      <c r="W9" s="30"/>
      <c r="X9" s="28">
        <f t="shared" si="1"/>
        <v>396</v>
      </c>
      <c r="Y9" s="31">
        <f t="shared" si="1"/>
        <v>108</v>
      </c>
      <c r="Z9" s="30"/>
      <c r="AA9" s="28">
        <f t="shared" si="4"/>
        <v>660</v>
      </c>
      <c r="AB9" s="31">
        <f t="shared" si="4"/>
        <v>180</v>
      </c>
    </row>
    <row r="10" spans="1:28" x14ac:dyDescent="0.25">
      <c r="A10" s="12" t="s">
        <v>29</v>
      </c>
      <c r="B10" s="17">
        <v>1238</v>
      </c>
      <c r="C10" s="13">
        <v>0</v>
      </c>
      <c r="D10" s="14">
        <v>1238</v>
      </c>
      <c r="E10" s="15">
        <v>3</v>
      </c>
      <c r="F10" s="16">
        <v>137.55555555555557</v>
      </c>
      <c r="G10" s="11">
        <v>0</v>
      </c>
      <c r="H10" s="19">
        <v>137.55555555555554</v>
      </c>
      <c r="I10" s="35">
        <v>31</v>
      </c>
      <c r="J10" s="35">
        <f t="shared" si="2"/>
        <v>93</v>
      </c>
      <c r="L10" s="28">
        <v>80</v>
      </c>
      <c r="M10" s="29">
        <v>74</v>
      </c>
      <c r="N10" s="30"/>
      <c r="O10" s="28">
        <f t="shared" si="0"/>
        <v>240</v>
      </c>
      <c r="P10" s="31">
        <f t="shared" si="0"/>
        <v>222</v>
      </c>
      <c r="Q10" s="30"/>
      <c r="R10" s="28">
        <f t="shared" si="3"/>
        <v>400</v>
      </c>
      <c r="S10" s="31">
        <f t="shared" si="3"/>
        <v>370</v>
      </c>
      <c r="T10" s="27"/>
      <c r="U10" s="28">
        <v>133</v>
      </c>
      <c r="V10" s="29">
        <v>35</v>
      </c>
      <c r="W10" s="30"/>
      <c r="X10" s="28">
        <f t="shared" si="1"/>
        <v>399</v>
      </c>
      <c r="Y10" s="31">
        <f t="shared" si="1"/>
        <v>105</v>
      </c>
      <c r="Z10" s="30"/>
      <c r="AA10" s="28">
        <f t="shared" si="4"/>
        <v>665</v>
      </c>
      <c r="AB10" s="31">
        <f t="shared" si="4"/>
        <v>175</v>
      </c>
    </row>
    <row r="11" spans="1:28" x14ac:dyDescent="0.25">
      <c r="A11" s="12" t="s">
        <v>8</v>
      </c>
      <c r="B11" s="17">
        <v>1621</v>
      </c>
      <c r="C11" s="13">
        <v>0</v>
      </c>
      <c r="D11" s="14">
        <v>1621</v>
      </c>
      <c r="E11" s="15">
        <v>4</v>
      </c>
      <c r="F11" s="16">
        <v>135.08333333333334</v>
      </c>
      <c r="G11" s="11">
        <v>0</v>
      </c>
      <c r="H11" s="19">
        <v>135.08333333333334</v>
      </c>
      <c r="I11" s="35">
        <v>33</v>
      </c>
      <c r="J11" s="35">
        <f t="shared" si="2"/>
        <v>99</v>
      </c>
      <c r="L11" s="28">
        <v>81</v>
      </c>
      <c r="M11" s="29">
        <v>73</v>
      </c>
      <c r="N11" s="30"/>
      <c r="O11" s="28">
        <f t="shared" si="0"/>
        <v>243</v>
      </c>
      <c r="P11" s="31">
        <f t="shared" si="0"/>
        <v>219</v>
      </c>
      <c r="Q11" s="30"/>
      <c r="R11" s="28">
        <f t="shared" si="3"/>
        <v>405</v>
      </c>
      <c r="S11" s="31">
        <f t="shared" si="3"/>
        <v>365</v>
      </c>
      <c r="T11" s="27"/>
      <c r="U11" s="28">
        <v>134</v>
      </c>
      <c r="V11" s="29">
        <v>34</v>
      </c>
      <c r="W11" s="30"/>
      <c r="X11" s="28">
        <f t="shared" si="1"/>
        <v>402</v>
      </c>
      <c r="Y11" s="31">
        <f t="shared" si="1"/>
        <v>102</v>
      </c>
      <c r="Z11" s="30"/>
      <c r="AA11" s="28">
        <f t="shared" si="4"/>
        <v>670</v>
      </c>
      <c r="AB11" s="31">
        <f t="shared" si="4"/>
        <v>170</v>
      </c>
    </row>
    <row r="12" spans="1:28" x14ac:dyDescent="0.25">
      <c r="A12" s="12" t="s">
        <v>9</v>
      </c>
      <c r="B12" s="17">
        <v>1609</v>
      </c>
      <c r="C12" s="13">
        <v>0</v>
      </c>
      <c r="D12" s="14">
        <v>1609</v>
      </c>
      <c r="E12" s="15">
        <v>4</v>
      </c>
      <c r="F12" s="16">
        <v>134.08333333333334</v>
      </c>
      <c r="G12" s="11">
        <v>0</v>
      </c>
      <c r="H12" s="19">
        <v>134.08333333333334</v>
      </c>
      <c r="I12" s="35">
        <v>34</v>
      </c>
      <c r="J12" s="35">
        <f t="shared" si="2"/>
        <v>102</v>
      </c>
      <c r="L12" s="28">
        <v>82</v>
      </c>
      <c r="M12" s="29">
        <v>72</v>
      </c>
      <c r="N12" s="30"/>
      <c r="O12" s="28">
        <f t="shared" si="0"/>
        <v>246</v>
      </c>
      <c r="P12" s="31">
        <f t="shared" si="0"/>
        <v>216</v>
      </c>
      <c r="Q12" s="30"/>
      <c r="R12" s="28">
        <f t="shared" si="3"/>
        <v>410</v>
      </c>
      <c r="S12" s="31">
        <f t="shared" si="3"/>
        <v>360</v>
      </c>
      <c r="T12" s="27"/>
      <c r="U12" s="28">
        <v>135</v>
      </c>
      <c r="V12" s="29">
        <v>33</v>
      </c>
      <c r="W12" s="30"/>
      <c r="X12" s="28">
        <f t="shared" si="1"/>
        <v>405</v>
      </c>
      <c r="Y12" s="31">
        <f t="shared" si="1"/>
        <v>99</v>
      </c>
      <c r="Z12" s="30"/>
      <c r="AA12" s="28">
        <f t="shared" si="4"/>
        <v>675</v>
      </c>
      <c r="AB12" s="31">
        <f t="shared" si="4"/>
        <v>165</v>
      </c>
    </row>
    <row r="13" spans="1:28" x14ac:dyDescent="0.25">
      <c r="A13" s="12" t="s">
        <v>17</v>
      </c>
      <c r="B13" s="17">
        <v>1576</v>
      </c>
      <c r="C13" s="13">
        <v>0</v>
      </c>
      <c r="D13" s="14">
        <v>1576</v>
      </c>
      <c r="E13" s="15">
        <v>4</v>
      </c>
      <c r="F13" s="16">
        <v>131.33333333333334</v>
      </c>
      <c r="G13" s="11">
        <v>0</v>
      </c>
      <c r="H13" s="19">
        <v>131.33333333333334</v>
      </c>
      <c r="I13" s="35">
        <v>36</v>
      </c>
      <c r="J13" s="35">
        <f t="shared" si="2"/>
        <v>108</v>
      </c>
      <c r="L13" s="28">
        <v>83</v>
      </c>
      <c r="M13" s="29">
        <v>72</v>
      </c>
      <c r="N13" s="30"/>
      <c r="O13" s="28">
        <f t="shared" si="0"/>
        <v>249</v>
      </c>
      <c r="P13" s="31">
        <f t="shared" si="0"/>
        <v>216</v>
      </c>
      <c r="Q13" s="30"/>
      <c r="R13" s="28">
        <f t="shared" si="3"/>
        <v>415</v>
      </c>
      <c r="S13" s="31">
        <f t="shared" si="3"/>
        <v>360</v>
      </c>
      <c r="T13" s="27"/>
      <c r="U13" s="28">
        <v>136</v>
      </c>
      <c r="V13" s="29">
        <v>33</v>
      </c>
      <c r="W13" s="30"/>
      <c r="X13" s="28">
        <f t="shared" si="1"/>
        <v>408</v>
      </c>
      <c r="Y13" s="31">
        <f t="shared" si="1"/>
        <v>99</v>
      </c>
      <c r="Z13" s="30"/>
      <c r="AA13" s="28">
        <f t="shared" si="4"/>
        <v>680</v>
      </c>
      <c r="AB13" s="31">
        <f t="shared" si="4"/>
        <v>165</v>
      </c>
    </row>
    <row r="14" spans="1:28" x14ac:dyDescent="0.25">
      <c r="A14" s="12" t="s">
        <v>13</v>
      </c>
      <c r="B14" s="17">
        <v>1573</v>
      </c>
      <c r="C14" s="13">
        <v>0</v>
      </c>
      <c r="D14" s="14">
        <v>1573</v>
      </c>
      <c r="E14" s="15">
        <v>4</v>
      </c>
      <c r="F14" s="16">
        <v>131.08333333333334</v>
      </c>
      <c r="G14" s="11">
        <v>0</v>
      </c>
      <c r="H14" s="19">
        <v>131.08333333333334</v>
      </c>
      <c r="I14" s="35">
        <v>36</v>
      </c>
      <c r="J14" s="35">
        <f t="shared" si="2"/>
        <v>108</v>
      </c>
      <c r="L14" s="28">
        <v>84</v>
      </c>
      <c r="M14" s="29">
        <v>71</v>
      </c>
      <c r="N14" s="30"/>
      <c r="O14" s="28">
        <f t="shared" si="0"/>
        <v>252</v>
      </c>
      <c r="P14" s="31">
        <f t="shared" si="0"/>
        <v>213</v>
      </c>
      <c r="Q14" s="30"/>
      <c r="R14" s="28">
        <f t="shared" si="3"/>
        <v>420</v>
      </c>
      <c r="S14" s="31">
        <f t="shared" si="3"/>
        <v>355</v>
      </c>
      <c r="T14" s="27"/>
      <c r="U14" s="28">
        <v>137</v>
      </c>
      <c r="V14" s="29">
        <v>32</v>
      </c>
      <c r="W14" s="30"/>
      <c r="X14" s="28">
        <f t="shared" si="1"/>
        <v>411</v>
      </c>
      <c r="Y14" s="31">
        <f t="shared" si="1"/>
        <v>96</v>
      </c>
      <c r="Z14" s="30"/>
      <c r="AA14" s="28">
        <f t="shared" si="4"/>
        <v>685</v>
      </c>
      <c r="AB14" s="31">
        <f t="shared" si="4"/>
        <v>160</v>
      </c>
    </row>
    <row r="15" spans="1:28" x14ac:dyDescent="0.25">
      <c r="A15" s="12" t="s">
        <v>15</v>
      </c>
      <c r="B15" s="17">
        <v>1571</v>
      </c>
      <c r="C15" s="13">
        <v>0</v>
      </c>
      <c r="D15" s="14">
        <v>1571</v>
      </c>
      <c r="E15" s="15">
        <v>4</v>
      </c>
      <c r="F15" s="16">
        <v>130.91666666666666</v>
      </c>
      <c r="G15" s="11">
        <v>0</v>
      </c>
      <c r="H15" s="19">
        <v>130.91666666666666</v>
      </c>
      <c r="I15" s="35">
        <v>36</v>
      </c>
      <c r="J15" s="35">
        <f t="shared" si="2"/>
        <v>108</v>
      </c>
      <c r="L15" s="28">
        <v>85</v>
      </c>
      <c r="M15" s="29">
        <v>70</v>
      </c>
      <c r="N15" s="30"/>
      <c r="O15" s="28">
        <f t="shared" si="0"/>
        <v>255</v>
      </c>
      <c r="P15" s="31">
        <f t="shared" si="0"/>
        <v>210</v>
      </c>
      <c r="Q15" s="30"/>
      <c r="R15" s="28">
        <f t="shared" si="3"/>
        <v>425</v>
      </c>
      <c r="S15" s="31">
        <f t="shared" si="3"/>
        <v>350</v>
      </c>
      <c r="T15" s="27"/>
      <c r="U15" s="28">
        <v>138</v>
      </c>
      <c r="V15" s="29">
        <v>31</v>
      </c>
      <c r="W15" s="30"/>
      <c r="X15" s="28">
        <f t="shared" si="1"/>
        <v>414</v>
      </c>
      <c r="Y15" s="31">
        <f t="shared" si="1"/>
        <v>93</v>
      </c>
      <c r="Z15" s="30"/>
      <c r="AA15" s="28">
        <f t="shared" si="4"/>
        <v>690</v>
      </c>
      <c r="AB15" s="31">
        <f t="shared" si="4"/>
        <v>155</v>
      </c>
    </row>
    <row r="16" spans="1:28" x14ac:dyDescent="0.25">
      <c r="A16" s="12" t="s">
        <v>30</v>
      </c>
      <c r="B16" s="17">
        <v>1165</v>
      </c>
      <c r="C16" s="13">
        <v>0</v>
      </c>
      <c r="D16" s="14">
        <v>1165</v>
      </c>
      <c r="E16" s="15">
        <v>3</v>
      </c>
      <c r="F16" s="16">
        <v>129.44444444444443</v>
      </c>
      <c r="G16" s="11">
        <v>0</v>
      </c>
      <c r="H16" s="19">
        <v>129.44444444444446</v>
      </c>
      <c r="I16" s="35">
        <v>38</v>
      </c>
      <c r="J16" s="35">
        <f t="shared" si="2"/>
        <v>114</v>
      </c>
      <c r="L16" s="28">
        <v>86</v>
      </c>
      <c r="M16" s="29">
        <v>70</v>
      </c>
      <c r="N16" s="30"/>
      <c r="O16" s="28">
        <f t="shared" si="0"/>
        <v>258</v>
      </c>
      <c r="P16" s="31">
        <f t="shared" si="0"/>
        <v>210</v>
      </c>
      <c r="Q16" s="30"/>
      <c r="R16" s="28">
        <f t="shared" si="3"/>
        <v>430</v>
      </c>
      <c r="S16" s="31">
        <f t="shared" si="3"/>
        <v>350</v>
      </c>
      <c r="T16" s="27"/>
      <c r="U16" s="28">
        <v>139</v>
      </c>
      <c r="V16" s="29">
        <v>30</v>
      </c>
      <c r="W16" s="30"/>
      <c r="X16" s="28">
        <f t="shared" si="1"/>
        <v>417</v>
      </c>
      <c r="Y16" s="31">
        <f t="shared" si="1"/>
        <v>90</v>
      </c>
      <c r="Z16" s="30"/>
      <c r="AA16" s="28">
        <f t="shared" si="4"/>
        <v>695</v>
      </c>
      <c r="AB16" s="31">
        <f t="shared" si="4"/>
        <v>150</v>
      </c>
    </row>
    <row r="17" spans="1:28" x14ac:dyDescent="0.25">
      <c r="A17" s="12" t="s">
        <v>12</v>
      </c>
      <c r="B17" s="17">
        <v>1161</v>
      </c>
      <c r="C17" s="13">
        <v>0</v>
      </c>
      <c r="D17" s="14">
        <v>1161</v>
      </c>
      <c r="E17" s="15">
        <v>3</v>
      </c>
      <c r="F17" s="16">
        <v>129</v>
      </c>
      <c r="G17" s="11">
        <v>0</v>
      </c>
      <c r="H17" s="19">
        <v>129</v>
      </c>
      <c r="I17" s="35">
        <v>38</v>
      </c>
      <c r="J17" s="35">
        <f t="shared" si="2"/>
        <v>114</v>
      </c>
      <c r="L17" s="28">
        <v>87</v>
      </c>
      <c r="M17" s="29">
        <v>69</v>
      </c>
      <c r="N17" s="30"/>
      <c r="O17" s="28">
        <f t="shared" si="0"/>
        <v>261</v>
      </c>
      <c r="P17" s="31">
        <f t="shared" si="0"/>
        <v>207</v>
      </c>
      <c r="Q17" s="30"/>
      <c r="R17" s="28">
        <f t="shared" si="3"/>
        <v>435</v>
      </c>
      <c r="S17" s="31">
        <f t="shared" si="3"/>
        <v>345</v>
      </c>
      <c r="T17" s="27"/>
      <c r="U17" s="28">
        <v>140</v>
      </c>
      <c r="V17" s="29">
        <v>30</v>
      </c>
      <c r="W17" s="30"/>
      <c r="X17" s="28">
        <f t="shared" si="1"/>
        <v>420</v>
      </c>
      <c r="Y17" s="31">
        <f t="shared" si="1"/>
        <v>90</v>
      </c>
      <c r="Z17" s="30"/>
      <c r="AA17" s="28">
        <f t="shared" si="4"/>
        <v>700</v>
      </c>
      <c r="AB17" s="31">
        <f t="shared" si="4"/>
        <v>150</v>
      </c>
    </row>
    <row r="18" spans="1:28" x14ac:dyDescent="0.25">
      <c r="A18" s="12" t="s">
        <v>31</v>
      </c>
      <c r="B18" s="17">
        <v>1161</v>
      </c>
      <c r="C18" s="13">
        <v>0</v>
      </c>
      <c r="D18" s="14">
        <v>1161</v>
      </c>
      <c r="E18" s="15">
        <v>3</v>
      </c>
      <c r="F18" s="16">
        <v>129</v>
      </c>
      <c r="G18" s="11">
        <v>0</v>
      </c>
      <c r="H18" s="19">
        <v>129</v>
      </c>
      <c r="I18" s="35">
        <v>38</v>
      </c>
      <c r="J18" s="35">
        <f t="shared" si="2"/>
        <v>114</v>
      </c>
      <c r="L18" s="28">
        <v>88</v>
      </c>
      <c r="M18" s="29">
        <v>69</v>
      </c>
      <c r="N18" s="30"/>
      <c r="O18" s="28">
        <f t="shared" si="0"/>
        <v>264</v>
      </c>
      <c r="P18" s="31">
        <f t="shared" si="0"/>
        <v>207</v>
      </c>
      <c r="Q18" s="30"/>
      <c r="R18" s="28">
        <f t="shared" si="3"/>
        <v>440</v>
      </c>
      <c r="S18" s="31">
        <f t="shared" si="3"/>
        <v>345</v>
      </c>
      <c r="T18" s="27"/>
      <c r="U18" s="28">
        <v>141</v>
      </c>
      <c r="V18" s="29">
        <v>29</v>
      </c>
      <c r="W18" s="30"/>
      <c r="X18" s="28">
        <f t="shared" si="1"/>
        <v>423</v>
      </c>
      <c r="Y18" s="31">
        <f t="shared" si="1"/>
        <v>87</v>
      </c>
      <c r="Z18" s="30"/>
      <c r="AA18" s="28">
        <f t="shared" si="4"/>
        <v>705</v>
      </c>
      <c r="AB18" s="31">
        <f t="shared" si="4"/>
        <v>145</v>
      </c>
    </row>
    <row r="19" spans="1:28" x14ac:dyDescent="0.25">
      <c r="A19" s="12" t="s">
        <v>32</v>
      </c>
      <c r="B19" s="17">
        <v>1148</v>
      </c>
      <c r="C19" s="13">
        <v>0</v>
      </c>
      <c r="D19" s="14">
        <v>1148</v>
      </c>
      <c r="E19" s="15">
        <v>3</v>
      </c>
      <c r="F19" s="16">
        <v>127.55555555555556</v>
      </c>
      <c r="G19" s="11">
        <v>0</v>
      </c>
      <c r="H19" s="19">
        <v>127.55555555555556</v>
      </c>
      <c r="I19" s="35">
        <v>39</v>
      </c>
      <c r="J19" s="35">
        <f t="shared" si="2"/>
        <v>117</v>
      </c>
      <c r="L19" s="28">
        <v>89</v>
      </c>
      <c r="M19" s="29">
        <v>68</v>
      </c>
      <c r="N19" s="30"/>
      <c r="O19" s="28">
        <f t="shared" si="0"/>
        <v>267</v>
      </c>
      <c r="P19" s="31">
        <f t="shared" si="0"/>
        <v>204</v>
      </c>
      <c r="Q19" s="30"/>
      <c r="R19" s="28">
        <f t="shared" si="3"/>
        <v>445</v>
      </c>
      <c r="S19" s="31">
        <f t="shared" si="3"/>
        <v>340</v>
      </c>
      <c r="T19" s="27"/>
      <c r="U19" s="28">
        <v>142</v>
      </c>
      <c r="V19" s="29">
        <v>28</v>
      </c>
      <c r="W19" s="30"/>
      <c r="X19" s="28">
        <f t="shared" si="1"/>
        <v>426</v>
      </c>
      <c r="Y19" s="31">
        <f t="shared" si="1"/>
        <v>84</v>
      </c>
      <c r="Z19" s="30"/>
      <c r="AA19" s="28">
        <f t="shared" si="4"/>
        <v>710</v>
      </c>
      <c r="AB19" s="31">
        <f t="shared" si="4"/>
        <v>140</v>
      </c>
    </row>
    <row r="20" spans="1:28" x14ac:dyDescent="0.25">
      <c r="A20" s="12" t="s">
        <v>19</v>
      </c>
      <c r="B20" s="17">
        <v>757</v>
      </c>
      <c r="C20" s="13">
        <v>0</v>
      </c>
      <c r="D20" s="14">
        <v>757</v>
      </c>
      <c r="E20" s="15">
        <v>2</v>
      </c>
      <c r="F20" s="16">
        <v>126.16666666666667</v>
      </c>
      <c r="G20" s="11">
        <v>0</v>
      </c>
      <c r="H20" s="19">
        <v>126.16666666666667</v>
      </c>
      <c r="I20" s="35">
        <v>40</v>
      </c>
      <c r="J20" s="35">
        <f t="shared" si="2"/>
        <v>120</v>
      </c>
      <c r="L20" s="28">
        <v>90</v>
      </c>
      <c r="M20" s="29">
        <v>67</v>
      </c>
      <c r="N20" s="30"/>
      <c r="O20" s="28">
        <f t="shared" si="0"/>
        <v>270</v>
      </c>
      <c r="P20" s="31">
        <f t="shared" si="0"/>
        <v>201</v>
      </c>
      <c r="Q20" s="30"/>
      <c r="R20" s="28">
        <f t="shared" si="3"/>
        <v>450</v>
      </c>
      <c r="S20" s="31">
        <f t="shared" si="3"/>
        <v>335</v>
      </c>
      <c r="T20" s="27"/>
      <c r="U20" s="28">
        <v>143</v>
      </c>
      <c r="V20" s="29">
        <v>27</v>
      </c>
      <c r="W20" s="30"/>
      <c r="X20" s="28">
        <f t="shared" si="1"/>
        <v>429</v>
      </c>
      <c r="Y20" s="31">
        <f t="shared" si="1"/>
        <v>81</v>
      </c>
      <c r="Z20" s="30"/>
      <c r="AA20" s="28">
        <f t="shared" si="4"/>
        <v>715</v>
      </c>
      <c r="AB20" s="31">
        <f t="shared" si="4"/>
        <v>135</v>
      </c>
    </row>
    <row r="21" spans="1:28" x14ac:dyDescent="0.25">
      <c r="A21" s="12" t="s">
        <v>18</v>
      </c>
      <c r="B21" s="17">
        <v>1395</v>
      </c>
      <c r="C21" s="13">
        <v>0</v>
      </c>
      <c r="D21" s="14">
        <v>1395</v>
      </c>
      <c r="E21" s="15">
        <v>4</v>
      </c>
      <c r="F21" s="16">
        <v>116.25</v>
      </c>
      <c r="G21" s="11">
        <v>0</v>
      </c>
      <c r="H21" s="19">
        <v>116.25</v>
      </c>
      <c r="I21" s="35">
        <v>48</v>
      </c>
      <c r="J21" s="35">
        <f t="shared" si="2"/>
        <v>144</v>
      </c>
      <c r="L21" s="28">
        <v>91</v>
      </c>
      <c r="M21" s="29">
        <v>66</v>
      </c>
      <c r="N21" s="30"/>
      <c r="O21" s="28">
        <f t="shared" si="0"/>
        <v>273</v>
      </c>
      <c r="P21" s="31">
        <f t="shared" si="0"/>
        <v>198</v>
      </c>
      <c r="Q21" s="30"/>
      <c r="R21" s="28">
        <f t="shared" si="3"/>
        <v>455</v>
      </c>
      <c r="S21" s="31">
        <f t="shared" si="3"/>
        <v>330</v>
      </c>
      <c r="T21" s="27"/>
      <c r="U21" s="28">
        <v>144</v>
      </c>
      <c r="V21" s="29">
        <v>27</v>
      </c>
      <c r="W21" s="30"/>
      <c r="X21" s="28">
        <f t="shared" si="1"/>
        <v>432</v>
      </c>
      <c r="Y21" s="31">
        <f t="shared" si="1"/>
        <v>81</v>
      </c>
      <c r="Z21" s="30"/>
      <c r="AA21" s="28">
        <f t="shared" si="4"/>
        <v>720</v>
      </c>
      <c r="AB21" s="31">
        <f t="shared" si="4"/>
        <v>135</v>
      </c>
    </row>
    <row r="22" spans="1:28" x14ac:dyDescent="0.25">
      <c r="A22" s="12" t="s">
        <v>20</v>
      </c>
      <c r="B22" s="17">
        <v>1389</v>
      </c>
      <c r="C22" s="13">
        <v>0</v>
      </c>
      <c r="D22" s="14">
        <v>1389</v>
      </c>
      <c r="E22" s="15">
        <v>4</v>
      </c>
      <c r="F22" s="16">
        <v>115.75</v>
      </c>
      <c r="G22" s="11">
        <v>0</v>
      </c>
      <c r="H22" s="19">
        <v>115.75</v>
      </c>
      <c r="I22" s="35">
        <v>48</v>
      </c>
      <c r="J22" s="35">
        <f t="shared" si="2"/>
        <v>144</v>
      </c>
      <c r="L22" s="28">
        <v>92</v>
      </c>
      <c r="M22" s="29">
        <v>66</v>
      </c>
      <c r="N22" s="30"/>
      <c r="O22" s="28">
        <f t="shared" si="0"/>
        <v>276</v>
      </c>
      <c r="P22" s="31">
        <f t="shared" si="0"/>
        <v>198</v>
      </c>
      <c r="Q22" s="30"/>
      <c r="R22" s="28">
        <f t="shared" si="3"/>
        <v>460</v>
      </c>
      <c r="S22" s="31">
        <f t="shared" si="3"/>
        <v>330</v>
      </c>
      <c r="T22" s="27"/>
      <c r="U22" s="28">
        <v>145</v>
      </c>
      <c r="V22" s="29">
        <v>26</v>
      </c>
      <c r="W22" s="30"/>
      <c r="X22" s="28">
        <f t="shared" si="1"/>
        <v>435</v>
      </c>
      <c r="Y22" s="31">
        <f t="shared" si="1"/>
        <v>78</v>
      </c>
      <c r="Z22" s="30"/>
      <c r="AA22" s="28">
        <f t="shared" si="4"/>
        <v>725</v>
      </c>
      <c r="AB22" s="31">
        <f t="shared" si="4"/>
        <v>130</v>
      </c>
    </row>
    <row r="23" spans="1:28" x14ac:dyDescent="0.25">
      <c r="A23" s="12" t="s">
        <v>23</v>
      </c>
      <c r="B23" s="17">
        <v>988</v>
      </c>
      <c r="C23" s="13">
        <v>0</v>
      </c>
      <c r="D23" s="14">
        <v>988</v>
      </c>
      <c r="E23" s="15">
        <v>3</v>
      </c>
      <c r="F23" s="16">
        <v>109.77777777777777</v>
      </c>
      <c r="G23" s="11">
        <v>0</v>
      </c>
      <c r="H23" s="19">
        <v>109.77777777777777</v>
      </c>
      <c r="I23" s="35">
        <v>50</v>
      </c>
      <c r="J23" s="35">
        <f t="shared" si="2"/>
        <v>150</v>
      </c>
      <c r="L23" s="28">
        <v>93</v>
      </c>
      <c r="M23" s="29">
        <v>65</v>
      </c>
      <c r="N23" s="30"/>
      <c r="O23" s="28">
        <f t="shared" si="0"/>
        <v>279</v>
      </c>
      <c r="P23" s="31">
        <f t="shared" si="0"/>
        <v>195</v>
      </c>
      <c r="Q23" s="30"/>
      <c r="R23" s="28">
        <f t="shared" si="3"/>
        <v>465</v>
      </c>
      <c r="S23" s="31">
        <f t="shared" si="3"/>
        <v>325</v>
      </c>
      <c r="T23" s="27"/>
      <c r="U23" s="28">
        <v>146</v>
      </c>
      <c r="V23" s="29">
        <v>25</v>
      </c>
      <c r="W23" s="30"/>
      <c r="X23" s="28">
        <f t="shared" si="1"/>
        <v>438</v>
      </c>
      <c r="Y23" s="31">
        <f t="shared" si="1"/>
        <v>75</v>
      </c>
      <c r="Z23" s="30"/>
      <c r="AA23" s="28">
        <f t="shared" si="4"/>
        <v>730</v>
      </c>
      <c r="AB23" s="31">
        <f t="shared" si="4"/>
        <v>125</v>
      </c>
    </row>
    <row r="24" spans="1:28" x14ac:dyDescent="0.25">
      <c r="A24" s="12" t="s">
        <v>21</v>
      </c>
      <c r="B24" s="17">
        <v>1287</v>
      </c>
      <c r="C24" s="13">
        <v>0</v>
      </c>
      <c r="D24" s="14">
        <v>1287</v>
      </c>
      <c r="E24" s="15">
        <v>4</v>
      </c>
      <c r="F24" s="16">
        <v>107.25</v>
      </c>
      <c r="G24" s="11">
        <v>0</v>
      </c>
      <c r="H24" s="19">
        <v>107.25</v>
      </c>
      <c r="I24" s="35">
        <v>50</v>
      </c>
      <c r="J24" s="35">
        <f t="shared" si="2"/>
        <v>150</v>
      </c>
      <c r="L24" s="28">
        <v>94</v>
      </c>
      <c r="M24" s="29">
        <v>64</v>
      </c>
      <c r="N24" s="30"/>
      <c r="O24" s="28">
        <f t="shared" si="0"/>
        <v>282</v>
      </c>
      <c r="P24" s="31">
        <f t="shared" si="0"/>
        <v>192</v>
      </c>
      <c r="Q24" s="30"/>
      <c r="R24" s="28">
        <f t="shared" si="3"/>
        <v>470</v>
      </c>
      <c r="S24" s="31">
        <f t="shared" si="3"/>
        <v>320</v>
      </c>
      <c r="T24" s="27"/>
      <c r="U24" s="28">
        <v>147</v>
      </c>
      <c r="V24" s="29">
        <v>24</v>
      </c>
      <c r="W24" s="30"/>
      <c r="X24" s="28">
        <f t="shared" si="1"/>
        <v>441</v>
      </c>
      <c r="Y24" s="31">
        <f t="shared" si="1"/>
        <v>72</v>
      </c>
      <c r="Z24" s="30"/>
      <c r="AA24" s="28">
        <f t="shared" si="4"/>
        <v>735</v>
      </c>
      <c r="AB24" s="31">
        <f t="shared" si="4"/>
        <v>120</v>
      </c>
    </row>
    <row r="25" spans="1:28" x14ac:dyDescent="0.25">
      <c r="A25" s="12" t="s">
        <v>39</v>
      </c>
      <c r="B25" s="17">
        <v>1278</v>
      </c>
      <c r="C25" s="13">
        <v>0</v>
      </c>
      <c r="D25" s="14">
        <v>1278</v>
      </c>
      <c r="E25" s="15">
        <v>4</v>
      </c>
      <c r="F25" s="16">
        <v>106.5</v>
      </c>
      <c r="G25" s="11">
        <v>0</v>
      </c>
      <c r="H25" s="19">
        <v>106.5</v>
      </c>
      <c r="I25" s="35">
        <v>50</v>
      </c>
      <c r="J25" s="35">
        <f t="shared" si="2"/>
        <v>150</v>
      </c>
      <c r="L25" s="28">
        <v>95</v>
      </c>
      <c r="M25" s="29">
        <v>64</v>
      </c>
      <c r="N25" s="30"/>
      <c r="O25" s="28">
        <f t="shared" si="0"/>
        <v>285</v>
      </c>
      <c r="P25" s="31">
        <f t="shared" si="0"/>
        <v>192</v>
      </c>
      <c r="Q25" s="30"/>
      <c r="R25" s="28">
        <f t="shared" si="3"/>
        <v>475</v>
      </c>
      <c r="S25" s="31">
        <f t="shared" si="3"/>
        <v>320</v>
      </c>
      <c r="T25" s="27"/>
      <c r="U25" s="28">
        <v>148</v>
      </c>
      <c r="V25" s="29">
        <v>23</v>
      </c>
      <c r="W25" s="30"/>
      <c r="X25" s="28">
        <f t="shared" si="1"/>
        <v>444</v>
      </c>
      <c r="Y25" s="31">
        <f t="shared" si="1"/>
        <v>69</v>
      </c>
      <c r="Z25" s="30"/>
      <c r="AA25" s="28">
        <f t="shared" si="4"/>
        <v>740</v>
      </c>
      <c r="AB25" s="31">
        <f t="shared" si="4"/>
        <v>115</v>
      </c>
    </row>
    <row r="26" spans="1:28" x14ac:dyDescent="0.25">
      <c r="A26" s="12" t="s">
        <v>16</v>
      </c>
      <c r="B26" s="17">
        <v>1273</v>
      </c>
      <c r="C26" s="13">
        <v>0</v>
      </c>
      <c r="D26" s="14">
        <v>1273</v>
      </c>
      <c r="E26" s="15">
        <v>4</v>
      </c>
      <c r="F26" s="16">
        <v>106.08333333333333</v>
      </c>
      <c r="G26" s="11">
        <v>0</v>
      </c>
      <c r="H26" s="19">
        <v>106.08333333333333</v>
      </c>
      <c r="I26" s="35">
        <v>50</v>
      </c>
      <c r="J26" s="35">
        <f t="shared" si="2"/>
        <v>150</v>
      </c>
      <c r="L26" s="28">
        <v>96</v>
      </c>
      <c r="M26" s="29">
        <v>63</v>
      </c>
      <c r="N26" s="30"/>
      <c r="O26" s="28">
        <f t="shared" si="0"/>
        <v>288</v>
      </c>
      <c r="P26" s="31">
        <f t="shared" si="0"/>
        <v>189</v>
      </c>
      <c r="Q26" s="30"/>
      <c r="R26" s="28">
        <f t="shared" si="3"/>
        <v>480</v>
      </c>
      <c r="S26" s="31">
        <f t="shared" si="3"/>
        <v>315</v>
      </c>
      <c r="T26" s="27"/>
      <c r="U26" s="28">
        <v>149</v>
      </c>
      <c r="V26" s="29">
        <v>23</v>
      </c>
      <c r="W26" s="30"/>
      <c r="X26" s="28">
        <f t="shared" si="1"/>
        <v>447</v>
      </c>
      <c r="Y26" s="31">
        <f t="shared" si="1"/>
        <v>69</v>
      </c>
      <c r="Z26" s="30"/>
      <c r="AA26" s="28">
        <f t="shared" si="4"/>
        <v>745</v>
      </c>
      <c r="AB26" s="31">
        <f t="shared" si="4"/>
        <v>115</v>
      </c>
    </row>
    <row r="27" spans="1:28" x14ac:dyDescent="0.25">
      <c r="A27" s="12" t="s">
        <v>24</v>
      </c>
      <c r="B27" s="17">
        <v>1245</v>
      </c>
      <c r="C27" s="13">
        <v>0</v>
      </c>
      <c r="D27" s="14">
        <v>1245</v>
      </c>
      <c r="E27" s="15">
        <v>4</v>
      </c>
      <c r="F27" s="16">
        <v>103.75</v>
      </c>
      <c r="G27" s="11">
        <v>0</v>
      </c>
      <c r="H27" s="19">
        <v>103.75</v>
      </c>
      <c r="I27" s="35">
        <v>50</v>
      </c>
      <c r="J27" s="35">
        <f t="shared" si="2"/>
        <v>150</v>
      </c>
      <c r="L27" s="28">
        <v>97</v>
      </c>
      <c r="M27" s="29">
        <v>62</v>
      </c>
      <c r="N27" s="30"/>
      <c r="O27" s="28">
        <f t="shared" si="0"/>
        <v>291</v>
      </c>
      <c r="P27" s="31">
        <f t="shared" si="0"/>
        <v>186</v>
      </c>
      <c r="Q27" s="30"/>
      <c r="R27" s="28">
        <f t="shared" si="3"/>
        <v>485</v>
      </c>
      <c r="S27" s="31">
        <f t="shared" si="3"/>
        <v>310</v>
      </c>
      <c r="T27" s="27"/>
      <c r="U27" s="28">
        <v>150</v>
      </c>
      <c r="V27" s="29">
        <v>22</v>
      </c>
      <c r="W27" s="30"/>
      <c r="X27" s="28">
        <f t="shared" si="1"/>
        <v>450</v>
      </c>
      <c r="Y27" s="31">
        <f t="shared" si="1"/>
        <v>66</v>
      </c>
      <c r="Z27" s="30"/>
      <c r="AA27" s="28">
        <f t="shared" si="4"/>
        <v>750</v>
      </c>
      <c r="AB27" s="31">
        <f t="shared" si="4"/>
        <v>110</v>
      </c>
    </row>
    <row r="28" spans="1:28" x14ac:dyDescent="0.25">
      <c r="A28" s="12" t="s">
        <v>22</v>
      </c>
      <c r="B28" s="17">
        <v>1184</v>
      </c>
      <c r="C28" s="13">
        <v>0</v>
      </c>
      <c r="D28" s="14">
        <v>1184</v>
      </c>
      <c r="E28" s="15">
        <v>4</v>
      </c>
      <c r="F28" s="16">
        <v>98.666666666666671</v>
      </c>
      <c r="G28" s="11">
        <v>0</v>
      </c>
      <c r="H28" s="19">
        <v>98.666666666666671</v>
      </c>
      <c r="I28" s="35">
        <v>50</v>
      </c>
      <c r="J28" s="35">
        <f t="shared" si="2"/>
        <v>150</v>
      </c>
      <c r="L28" s="28">
        <v>98</v>
      </c>
      <c r="M28" s="29">
        <v>61</v>
      </c>
      <c r="N28" s="30"/>
      <c r="O28" s="28">
        <f t="shared" si="0"/>
        <v>294</v>
      </c>
      <c r="P28" s="31">
        <f t="shared" si="0"/>
        <v>183</v>
      </c>
      <c r="Q28" s="30"/>
      <c r="R28" s="28">
        <f t="shared" si="3"/>
        <v>490</v>
      </c>
      <c r="S28" s="31">
        <f t="shared" si="3"/>
        <v>305</v>
      </c>
      <c r="T28" s="27"/>
      <c r="U28" s="28">
        <v>151</v>
      </c>
      <c r="V28" s="29">
        <v>21</v>
      </c>
      <c r="W28" s="30"/>
      <c r="X28" s="28">
        <f t="shared" si="1"/>
        <v>453</v>
      </c>
      <c r="Y28" s="31">
        <f t="shared" si="1"/>
        <v>63</v>
      </c>
      <c r="Z28" s="30"/>
      <c r="AA28" s="28">
        <f t="shared" si="4"/>
        <v>755</v>
      </c>
      <c r="AB28" s="31">
        <f t="shared" si="4"/>
        <v>105</v>
      </c>
    </row>
    <row r="29" spans="1:28" x14ac:dyDescent="0.25">
      <c r="A29" s="12" t="s">
        <v>25</v>
      </c>
      <c r="B29" s="17">
        <v>1090</v>
      </c>
      <c r="C29" s="13">
        <v>0</v>
      </c>
      <c r="D29" s="14">
        <v>1090</v>
      </c>
      <c r="E29" s="15">
        <v>4</v>
      </c>
      <c r="F29" s="16">
        <v>90.833333333333329</v>
      </c>
      <c r="G29" s="11">
        <v>0</v>
      </c>
      <c r="H29" s="19">
        <v>90.833333333333329</v>
      </c>
      <c r="I29" s="35">
        <v>50</v>
      </c>
      <c r="J29" s="35">
        <f t="shared" si="2"/>
        <v>150</v>
      </c>
      <c r="L29" s="28">
        <v>99</v>
      </c>
      <c r="M29" s="29">
        <v>60</v>
      </c>
      <c r="N29" s="30"/>
      <c r="O29" s="28">
        <f t="shared" si="0"/>
        <v>297</v>
      </c>
      <c r="P29" s="31">
        <f t="shared" si="0"/>
        <v>180</v>
      </c>
      <c r="Q29" s="30"/>
      <c r="R29" s="28">
        <f t="shared" si="3"/>
        <v>495</v>
      </c>
      <c r="S29" s="31">
        <f t="shared" si="3"/>
        <v>300</v>
      </c>
      <c r="T29" s="27"/>
      <c r="U29" s="28">
        <v>152</v>
      </c>
      <c r="V29" s="29">
        <v>21</v>
      </c>
      <c r="W29" s="30"/>
      <c r="X29" s="28">
        <f t="shared" si="1"/>
        <v>456</v>
      </c>
      <c r="Y29" s="31">
        <f t="shared" si="1"/>
        <v>63</v>
      </c>
      <c r="Z29" s="30"/>
      <c r="AA29" s="28">
        <f t="shared" si="4"/>
        <v>760</v>
      </c>
      <c r="AB29" s="31">
        <f t="shared" si="4"/>
        <v>105</v>
      </c>
    </row>
    <row r="30" spans="1:28" x14ac:dyDescent="0.25">
      <c r="A30" s="12" t="s">
        <v>38</v>
      </c>
      <c r="B30" s="17">
        <v>256</v>
      </c>
      <c r="C30" s="13">
        <v>0</v>
      </c>
      <c r="D30" s="14">
        <v>256</v>
      </c>
      <c r="E30" s="15">
        <v>1</v>
      </c>
      <c r="F30" s="16">
        <v>85.333333333333329</v>
      </c>
      <c r="G30" s="11">
        <v>0</v>
      </c>
      <c r="H30" s="19">
        <v>85.333333333333329</v>
      </c>
      <c r="I30" s="35">
        <v>50</v>
      </c>
      <c r="J30" s="35">
        <f t="shared" si="2"/>
        <v>150</v>
      </c>
      <c r="L30" s="28">
        <v>100</v>
      </c>
      <c r="M30" s="29">
        <v>60</v>
      </c>
      <c r="N30" s="30"/>
      <c r="O30" s="28">
        <f t="shared" si="0"/>
        <v>300</v>
      </c>
      <c r="P30" s="31">
        <f t="shared" si="0"/>
        <v>180</v>
      </c>
      <c r="Q30" s="30"/>
      <c r="R30" s="28">
        <f t="shared" si="3"/>
        <v>500</v>
      </c>
      <c r="S30" s="31">
        <f t="shared" si="3"/>
        <v>300</v>
      </c>
      <c r="T30" s="27"/>
      <c r="U30" s="28">
        <v>153</v>
      </c>
      <c r="V30" s="29">
        <v>20</v>
      </c>
      <c r="W30" s="30"/>
      <c r="X30" s="28">
        <f t="shared" si="1"/>
        <v>459</v>
      </c>
      <c r="Y30" s="31">
        <f t="shared" si="1"/>
        <v>60</v>
      </c>
      <c r="Z30" s="30"/>
      <c r="AA30" s="28">
        <f t="shared" si="4"/>
        <v>765</v>
      </c>
      <c r="AB30" s="31">
        <f t="shared" si="4"/>
        <v>100</v>
      </c>
    </row>
    <row r="31" spans="1:28" x14ac:dyDescent="0.25">
      <c r="A31" s="12" t="s">
        <v>26</v>
      </c>
      <c r="B31" s="17">
        <v>766</v>
      </c>
      <c r="C31" s="13">
        <v>0</v>
      </c>
      <c r="D31" s="14">
        <v>766</v>
      </c>
      <c r="E31" s="15">
        <v>3</v>
      </c>
      <c r="F31" s="16">
        <v>85.111111111111114</v>
      </c>
      <c r="G31" s="11">
        <v>0</v>
      </c>
      <c r="H31" s="19">
        <v>85.111111111111114</v>
      </c>
      <c r="I31" s="35">
        <v>50</v>
      </c>
      <c r="J31" s="35">
        <f t="shared" si="2"/>
        <v>150</v>
      </c>
      <c r="L31" s="28">
        <v>101</v>
      </c>
      <c r="M31" s="29">
        <v>59</v>
      </c>
      <c r="N31" s="30"/>
      <c r="O31" s="28">
        <f t="shared" si="0"/>
        <v>303</v>
      </c>
      <c r="P31" s="31">
        <f t="shared" si="0"/>
        <v>177</v>
      </c>
      <c r="Q31" s="30"/>
      <c r="R31" s="28">
        <f t="shared" si="3"/>
        <v>505</v>
      </c>
      <c r="S31" s="31">
        <f t="shared" si="3"/>
        <v>295</v>
      </c>
      <c r="T31" s="27"/>
      <c r="U31" s="28">
        <v>154</v>
      </c>
      <c r="V31" s="29">
        <v>19</v>
      </c>
      <c r="W31" s="30"/>
      <c r="X31" s="28">
        <f t="shared" si="1"/>
        <v>462</v>
      </c>
      <c r="Y31" s="31">
        <f t="shared" si="1"/>
        <v>57</v>
      </c>
      <c r="Z31" s="30"/>
      <c r="AA31" s="28">
        <f t="shared" si="4"/>
        <v>770</v>
      </c>
      <c r="AB31" s="31">
        <f t="shared" si="4"/>
        <v>95</v>
      </c>
    </row>
    <row r="32" spans="1:28" x14ac:dyDescent="0.25">
      <c r="A32" s="12" t="s">
        <v>27</v>
      </c>
      <c r="B32" s="17">
        <v>591</v>
      </c>
      <c r="C32" s="13">
        <v>0</v>
      </c>
      <c r="D32" s="14">
        <v>591</v>
      </c>
      <c r="E32" s="15">
        <v>3</v>
      </c>
      <c r="F32" s="16">
        <v>65.666666666666671</v>
      </c>
      <c r="G32" s="11">
        <v>0</v>
      </c>
      <c r="H32" s="19">
        <v>65.666666666666671</v>
      </c>
      <c r="I32" s="35">
        <v>50</v>
      </c>
      <c r="J32" s="35">
        <f t="shared" si="2"/>
        <v>150</v>
      </c>
      <c r="L32" s="28">
        <v>102</v>
      </c>
      <c r="M32" s="29">
        <v>59</v>
      </c>
      <c r="N32" s="30"/>
      <c r="O32" s="28">
        <f t="shared" si="0"/>
        <v>306</v>
      </c>
      <c r="P32" s="31">
        <f t="shared" si="0"/>
        <v>177</v>
      </c>
      <c r="Q32" s="30"/>
      <c r="R32" s="28">
        <f t="shared" si="3"/>
        <v>510</v>
      </c>
      <c r="S32" s="31">
        <f t="shared" si="3"/>
        <v>295</v>
      </c>
      <c r="T32" s="27"/>
      <c r="U32" s="28">
        <v>155</v>
      </c>
      <c r="V32" s="29">
        <v>18</v>
      </c>
      <c r="W32" s="30"/>
      <c r="X32" s="28">
        <f t="shared" si="1"/>
        <v>465</v>
      </c>
      <c r="Y32" s="31">
        <f t="shared" si="1"/>
        <v>54</v>
      </c>
      <c r="Z32" s="30"/>
      <c r="AA32" s="28">
        <f t="shared" si="4"/>
        <v>775</v>
      </c>
      <c r="AB32" s="31">
        <f t="shared" si="4"/>
        <v>90</v>
      </c>
    </row>
    <row r="33" spans="12:28" x14ac:dyDescent="0.25">
      <c r="L33" s="28">
        <v>103</v>
      </c>
      <c r="M33" s="29">
        <v>58</v>
      </c>
      <c r="N33" s="30"/>
      <c r="O33" s="28">
        <f t="shared" si="0"/>
        <v>309</v>
      </c>
      <c r="P33" s="31">
        <f t="shared" si="0"/>
        <v>174</v>
      </c>
      <c r="Q33" s="30"/>
      <c r="R33" s="28">
        <f t="shared" si="3"/>
        <v>515</v>
      </c>
      <c r="S33" s="31">
        <f t="shared" si="3"/>
        <v>290</v>
      </c>
      <c r="T33" s="27"/>
      <c r="U33" s="28">
        <v>156</v>
      </c>
      <c r="V33" s="29">
        <v>18</v>
      </c>
      <c r="W33" s="30"/>
      <c r="X33" s="28">
        <f t="shared" si="1"/>
        <v>468</v>
      </c>
      <c r="Y33" s="31">
        <f t="shared" si="1"/>
        <v>54</v>
      </c>
      <c r="Z33" s="30"/>
      <c r="AA33" s="28">
        <f t="shared" si="4"/>
        <v>780</v>
      </c>
      <c r="AB33" s="31">
        <f t="shared" si="4"/>
        <v>90</v>
      </c>
    </row>
    <row r="34" spans="12:28" x14ac:dyDescent="0.25">
      <c r="L34" s="28">
        <v>104</v>
      </c>
      <c r="M34" s="29">
        <v>57</v>
      </c>
      <c r="N34" s="30"/>
      <c r="O34" s="28">
        <f t="shared" si="0"/>
        <v>312</v>
      </c>
      <c r="P34" s="31">
        <f t="shared" si="0"/>
        <v>171</v>
      </c>
      <c r="Q34" s="30"/>
      <c r="R34" s="28">
        <f t="shared" si="3"/>
        <v>520</v>
      </c>
      <c r="S34" s="31">
        <f t="shared" si="3"/>
        <v>285</v>
      </c>
      <c r="T34" s="27"/>
      <c r="U34" s="28">
        <v>157</v>
      </c>
      <c r="V34" s="29">
        <v>17</v>
      </c>
      <c r="W34" s="30"/>
      <c r="X34" s="28">
        <f t="shared" si="1"/>
        <v>471</v>
      </c>
      <c r="Y34" s="31">
        <f t="shared" si="1"/>
        <v>51</v>
      </c>
      <c r="Z34" s="30"/>
      <c r="AA34" s="28">
        <f t="shared" si="4"/>
        <v>785</v>
      </c>
      <c r="AB34" s="31">
        <f t="shared" si="4"/>
        <v>85</v>
      </c>
    </row>
    <row r="35" spans="12:28" x14ac:dyDescent="0.25">
      <c r="L35" s="28">
        <v>105</v>
      </c>
      <c r="M35" s="29">
        <v>56</v>
      </c>
      <c r="N35" s="30"/>
      <c r="O35" s="28">
        <f t="shared" si="0"/>
        <v>315</v>
      </c>
      <c r="P35" s="31">
        <f t="shared" si="0"/>
        <v>168</v>
      </c>
      <c r="Q35" s="30"/>
      <c r="R35" s="28">
        <f t="shared" si="3"/>
        <v>525</v>
      </c>
      <c r="S35" s="31">
        <f t="shared" si="3"/>
        <v>280</v>
      </c>
      <c r="T35" s="27"/>
      <c r="U35" s="28">
        <v>158</v>
      </c>
      <c r="V35" s="29">
        <v>16</v>
      </c>
      <c r="W35" s="30"/>
      <c r="X35" s="28">
        <f t="shared" si="1"/>
        <v>474</v>
      </c>
      <c r="Y35" s="31">
        <f t="shared" si="1"/>
        <v>48</v>
      </c>
      <c r="Z35" s="30"/>
      <c r="AA35" s="28">
        <f t="shared" si="4"/>
        <v>790</v>
      </c>
      <c r="AB35" s="31">
        <f t="shared" si="4"/>
        <v>80</v>
      </c>
    </row>
    <row r="36" spans="12:28" x14ac:dyDescent="0.25">
      <c r="L36" s="28">
        <v>106</v>
      </c>
      <c r="M36" s="29">
        <v>55</v>
      </c>
      <c r="N36" s="30"/>
      <c r="O36" s="28">
        <f t="shared" si="0"/>
        <v>318</v>
      </c>
      <c r="P36" s="31">
        <f t="shared" si="0"/>
        <v>165</v>
      </c>
      <c r="Q36" s="30"/>
      <c r="R36" s="28">
        <f t="shared" si="3"/>
        <v>530</v>
      </c>
      <c r="S36" s="31">
        <f t="shared" si="3"/>
        <v>275</v>
      </c>
      <c r="T36" s="27"/>
      <c r="U36" s="28">
        <v>159</v>
      </c>
      <c r="V36" s="29">
        <v>15</v>
      </c>
      <c r="W36" s="30"/>
      <c r="X36" s="28">
        <f t="shared" si="1"/>
        <v>477</v>
      </c>
      <c r="Y36" s="31">
        <f t="shared" si="1"/>
        <v>45</v>
      </c>
      <c r="Z36" s="30"/>
      <c r="AA36" s="28">
        <f t="shared" si="4"/>
        <v>795</v>
      </c>
      <c r="AB36" s="31">
        <f t="shared" si="4"/>
        <v>75</v>
      </c>
    </row>
    <row r="37" spans="12:28" x14ac:dyDescent="0.25">
      <c r="L37" s="28">
        <v>107</v>
      </c>
      <c r="M37" s="29">
        <v>54</v>
      </c>
      <c r="N37" s="30"/>
      <c r="O37" s="28">
        <f t="shared" ref="O37:P57" si="5">L37*3</f>
        <v>321</v>
      </c>
      <c r="P37" s="31">
        <f t="shared" si="5"/>
        <v>162</v>
      </c>
      <c r="Q37" s="30"/>
      <c r="R37" s="28">
        <f t="shared" si="3"/>
        <v>535</v>
      </c>
      <c r="S37" s="31">
        <f t="shared" si="3"/>
        <v>270</v>
      </c>
      <c r="T37" s="27"/>
      <c r="U37" s="28">
        <v>160</v>
      </c>
      <c r="V37" s="29">
        <v>14</v>
      </c>
      <c r="W37" s="30"/>
      <c r="X37" s="28">
        <f t="shared" ref="X37:Y57" si="6">U37*3</f>
        <v>480</v>
      </c>
      <c r="Y37" s="31">
        <f t="shared" si="6"/>
        <v>42</v>
      </c>
      <c r="Z37" s="30"/>
      <c r="AA37" s="28">
        <f t="shared" si="4"/>
        <v>800</v>
      </c>
      <c r="AB37" s="31">
        <f t="shared" si="4"/>
        <v>70</v>
      </c>
    </row>
    <row r="38" spans="12:28" x14ac:dyDescent="0.25">
      <c r="L38" s="28">
        <v>108</v>
      </c>
      <c r="M38" s="29">
        <v>54</v>
      </c>
      <c r="N38" s="30"/>
      <c r="O38" s="28">
        <f t="shared" si="5"/>
        <v>324</v>
      </c>
      <c r="P38" s="31">
        <f t="shared" si="5"/>
        <v>162</v>
      </c>
      <c r="Q38" s="30"/>
      <c r="R38" s="28">
        <f t="shared" si="3"/>
        <v>540</v>
      </c>
      <c r="S38" s="31">
        <f t="shared" si="3"/>
        <v>270</v>
      </c>
      <c r="T38" s="27"/>
      <c r="U38" s="28">
        <v>161</v>
      </c>
      <c r="V38" s="29">
        <v>14</v>
      </c>
      <c r="W38" s="30"/>
      <c r="X38" s="28">
        <f t="shared" si="6"/>
        <v>483</v>
      </c>
      <c r="Y38" s="31">
        <f t="shared" si="6"/>
        <v>42</v>
      </c>
      <c r="Z38" s="30"/>
      <c r="AA38" s="28">
        <f t="shared" si="4"/>
        <v>805</v>
      </c>
      <c r="AB38" s="31">
        <f t="shared" si="4"/>
        <v>70</v>
      </c>
    </row>
    <row r="39" spans="12:28" x14ac:dyDescent="0.25">
      <c r="L39" s="28">
        <v>109</v>
      </c>
      <c r="M39" s="29">
        <v>53</v>
      </c>
      <c r="N39" s="30"/>
      <c r="O39" s="28">
        <f t="shared" si="5"/>
        <v>327</v>
      </c>
      <c r="P39" s="31">
        <f t="shared" si="5"/>
        <v>159</v>
      </c>
      <c r="Q39" s="30"/>
      <c r="R39" s="28">
        <f t="shared" si="3"/>
        <v>545</v>
      </c>
      <c r="S39" s="31">
        <f t="shared" si="3"/>
        <v>265</v>
      </c>
      <c r="T39" s="27"/>
      <c r="U39" s="28">
        <v>162</v>
      </c>
      <c r="V39" s="29">
        <v>13</v>
      </c>
      <c r="W39" s="30"/>
      <c r="X39" s="28">
        <f t="shared" si="6"/>
        <v>486</v>
      </c>
      <c r="Y39" s="31">
        <f t="shared" si="6"/>
        <v>39</v>
      </c>
      <c r="Z39" s="30"/>
      <c r="AA39" s="28">
        <f t="shared" si="4"/>
        <v>810</v>
      </c>
      <c r="AB39" s="31">
        <f t="shared" si="4"/>
        <v>65</v>
      </c>
    </row>
    <row r="40" spans="12:28" x14ac:dyDescent="0.25">
      <c r="L40" s="28">
        <v>110</v>
      </c>
      <c r="M40" s="29">
        <v>52</v>
      </c>
      <c r="N40" s="30"/>
      <c r="O40" s="28">
        <f t="shared" si="5"/>
        <v>330</v>
      </c>
      <c r="P40" s="31">
        <f t="shared" si="5"/>
        <v>156</v>
      </c>
      <c r="Q40" s="30"/>
      <c r="R40" s="28">
        <f t="shared" si="3"/>
        <v>550</v>
      </c>
      <c r="S40" s="31">
        <f t="shared" si="3"/>
        <v>260</v>
      </c>
      <c r="T40" s="27"/>
      <c r="U40" s="28">
        <v>163</v>
      </c>
      <c r="V40" s="29">
        <v>12</v>
      </c>
      <c r="W40" s="30"/>
      <c r="X40" s="28">
        <f t="shared" si="6"/>
        <v>489</v>
      </c>
      <c r="Y40" s="31">
        <f t="shared" si="6"/>
        <v>36</v>
      </c>
      <c r="Z40" s="30"/>
      <c r="AA40" s="28">
        <f t="shared" si="4"/>
        <v>815</v>
      </c>
      <c r="AB40" s="31">
        <f t="shared" si="4"/>
        <v>60</v>
      </c>
    </row>
    <row r="41" spans="12:28" x14ac:dyDescent="0.25">
      <c r="L41" s="28">
        <v>111</v>
      </c>
      <c r="M41" s="29">
        <v>51</v>
      </c>
      <c r="N41" s="30"/>
      <c r="O41" s="28">
        <f t="shared" si="5"/>
        <v>333</v>
      </c>
      <c r="P41" s="31">
        <f t="shared" si="5"/>
        <v>153</v>
      </c>
      <c r="Q41" s="30"/>
      <c r="R41" s="28">
        <f t="shared" si="3"/>
        <v>555</v>
      </c>
      <c r="S41" s="31">
        <f t="shared" si="3"/>
        <v>255</v>
      </c>
      <c r="T41" s="27"/>
      <c r="U41" s="28">
        <v>164</v>
      </c>
      <c r="V41" s="29">
        <v>11</v>
      </c>
      <c r="W41" s="30"/>
      <c r="X41" s="28">
        <f t="shared" si="6"/>
        <v>492</v>
      </c>
      <c r="Y41" s="31">
        <f t="shared" si="6"/>
        <v>33</v>
      </c>
      <c r="Z41" s="30"/>
      <c r="AA41" s="28">
        <f t="shared" si="4"/>
        <v>820</v>
      </c>
      <c r="AB41" s="31">
        <f t="shared" si="4"/>
        <v>55</v>
      </c>
    </row>
    <row r="42" spans="12:28" x14ac:dyDescent="0.25">
      <c r="L42" s="28">
        <v>112</v>
      </c>
      <c r="M42" s="29">
        <v>51</v>
      </c>
      <c r="N42" s="30"/>
      <c r="O42" s="28">
        <f t="shared" si="5"/>
        <v>336</v>
      </c>
      <c r="P42" s="31">
        <f t="shared" si="5"/>
        <v>153</v>
      </c>
      <c r="Q42" s="30"/>
      <c r="R42" s="28">
        <f t="shared" si="3"/>
        <v>560</v>
      </c>
      <c r="S42" s="31">
        <f t="shared" si="3"/>
        <v>255</v>
      </c>
      <c r="T42" s="27"/>
      <c r="U42" s="28">
        <v>165</v>
      </c>
      <c r="V42" s="29">
        <v>10</v>
      </c>
      <c r="W42" s="30"/>
      <c r="X42" s="28">
        <f t="shared" si="6"/>
        <v>495</v>
      </c>
      <c r="Y42" s="31">
        <f t="shared" si="6"/>
        <v>30</v>
      </c>
      <c r="Z42" s="30"/>
      <c r="AA42" s="28">
        <f t="shared" si="4"/>
        <v>825</v>
      </c>
      <c r="AB42" s="31">
        <f t="shared" si="4"/>
        <v>50</v>
      </c>
    </row>
    <row r="43" spans="12:28" x14ac:dyDescent="0.25">
      <c r="L43" s="28">
        <v>113</v>
      </c>
      <c r="M43" s="29">
        <v>50</v>
      </c>
      <c r="N43" s="30"/>
      <c r="O43" s="28">
        <f t="shared" si="5"/>
        <v>339</v>
      </c>
      <c r="P43" s="31">
        <f t="shared" si="5"/>
        <v>150</v>
      </c>
      <c r="Q43" s="30"/>
      <c r="R43" s="28">
        <f t="shared" si="3"/>
        <v>565</v>
      </c>
      <c r="S43" s="31">
        <f t="shared" si="3"/>
        <v>250</v>
      </c>
      <c r="T43" s="27"/>
      <c r="U43" s="28">
        <v>166</v>
      </c>
      <c r="V43" s="29">
        <v>9</v>
      </c>
      <c r="W43" s="30"/>
      <c r="X43" s="28">
        <f t="shared" si="6"/>
        <v>498</v>
      </c>
      <c r="Y43" s="31">
        <f t="shared" si="6"/>
        <v>27</v>
      </c>
      <c r="Z43" s="30"/>
      <c r="AA43" s="28">
        <f t="shared" si="4"/>
        <v>830</v>
      </c>
      <c r="AB43" s="31">
        <f t="shared" si="4"/>
        <v>45</v>
      </c>
    </row>
    <row r="44" spans="12:28" x14ac:dyDescent="0.25">
      <c r="L44" s="28">
        <v>114</v>
      </c>
      <c r="M44" s="29">
        <v>49</v>
      </c>
      <c r="N44" s="30"/>
      <c r="O44" s="28">
        <f t="shared" si="5"/>
        <v>342</v>
      </c>
      <c r="P44" s="31">
        <f t="shared" si="5"/>
        <v>147</v>
      </c>
      <c r="Q44" s="30"/>
      <c r="R44" s="28">
        <f t="shared" si="3"/>
        <v>570</v>
      </c>
      <c r="S44" s="31">
        <f t="shared" si="3"/>
        <v>245</v>
      </c>
      <c r="T44" s="27"/>
      <c r="U44" s="28">
        <v>167</v>
      </c>
      <c r="V44" s="29">
        <v>9</v>
      </c>
      <c r="W44" s="30"/>
      <c r="X44" s="28">
        <f t="shared" si="6"/>
        <v>501</v>
      </c>
      <c r="Y44" s="31">
        <f t="shared" si="6"/>
        <v>27</v>
      </c>
      <c r="Z44" s="30"/>
      <c r="AA44" s="28">
        <f t="shared" si="4"/>
        <v>835</v>
      </c>
      <c r="AB44" s="31">
        <f t="shared" si="4"/>
        <v>45</v>
      </c>
    </row>
    <row r="45" spans="12:28" x14ac:dyDescent="0.25">
      <c r="L45" s="28">
        <v>115</v>
      </c>
      <c r="M45" s="29">
        <v>48</v>
      </c>
      <c r="N45" s="30"/>
      <c r="O45" s="28">
        <f t="shared" si="5"/>
        <v>345</v>
      </c>
      <c r="P45" s="31">
        <f t="shared" si="5"/>
        <v>144</v>
      </c>
      <c r="Q45" s="30"/>
      <c r="R45" s="28">
        <f t="shared" si="3"/>
        <v>575</v>
      </c>
      <c r="S45" s="31">
        <f t="shared" si="3"/>
        <v>240</v>
      </c>
      <c r="T45" s="27"/>
      <c r="U45" s="28">
        <v>168</v>
      </c>
      <c r="V45" s="29">
        <v>8</v>
      </c>
      <c r="W45" s="30"/>
      <c r="X45" s="28">
        <f t="shared" si="6"/>
        <v>504</v>
      </c>
      <c r="Y45" s="31">
        <f t="shared" si="6"/>
        <v>24</v>
      </c>
      <c r="Z45" s="30"/>
      <c r="AA45" s="28">
        <f t="shared" si="4"/>
        <v>840</v>
      </c>
      <c r="AB45" s="31">
        <f t="shared" si="4"/>
        <v>40</v>
      </c>
    </row>
    <row r="46" spans="12:28" x14ac:dyDescent="0.25">
      <c r="L46" s="28">
        <v>116</v>
      </c>
      <c r="M46" s="29">
        <v>48</v>
      </c>
      <c r="N46" s="30"/>
      <c r="O46" s="28">
        <f t="shared" si="5"/>
        <v>348</v>
      </c>
      <c r="P46" s="31">
        <f t="shared" si="5"/>
        <v>144</v>
      </c>
      <c r="Q46" s="30"/>
      <c r="R46" s="28">
        <f t="shared" si="3"/>
        <v>580</v>
      </c>
      <c r="S46" s="31">
        <f t="shared" si="3"/>
        <v>240</v>
      </c>
      <c r="T46" s="27"/>
      <c r="U46" s="28">
        <v>169</v>
      </c>
      <c r="V46" s="29">
        <v>7</v>
      </c>
      <c r="W46" s="30"/>
      <c r="X46" s="28">
        <f t="shared" si="6"/>
        <v>507</v>
      </c>
      <c r="Y46" s="31">
        <f t="shared" si="6"/>
        <v>21</v>
      </c>
      <c r="Z46" s="30"/>
      <c r="AA46" s="28">
        <f t="shared" si="4"/>
        <v>845</v>
      </c>
      <c r="AB46" s="31">
        <f t="shared" si="4"/>
        <v>35</v>
      </c>
    </row>
    <row r="47" spans="12:28" x14ac:dyDescent="0.25">
      <c r="L47" s="28">
        <v>117</v>
      </c>
      <c r="M47" s="29">
        <v>47</v>
      </c>
      <c r="N47" s="30"/>
      <c r="O47" s="28">
        <f t="shared" si="5"/>
        <v>351</v>
      </c>
      <c r="P47" s="31">
        <f t="shared" si="5"/>
        <v>141</v>
      </c>
      <c r="Q47" s="30"/>
      <c r="R47" s="28">
        <f t="shared" si="3"/>
        <v>585</v>
      </c>
      <c r="S47" s="31">
        <f t="shared" si="3"/>
        <v>235</v>
      </c>
      <c r="T47" s="27"/>
      <c r="U47" s="28">
        <v>170</v>
      </c>
      <c r="V47" s="29">
        <v>6</v>
      </c>
      <c r="W47" s="30"/>
      <c r="X47" s="28">
        <f t="shared" si="6"/>
        <v>510</v>
      </c>
      <c r="Y47" s="31">
        <f t="shared" si="6"/>
        <v>18</v>
      </c>
      <c r="Z47" s="30"/>
      <c r="AA47" s="28">
        <f t="shared" si="4"/>
        <v>850</v>
      </c>
      <c r="AB47" s="31">
        <f t="shared" si="4"/>
        <v>30</v>
      </c>
    </row>
    <row r="48" spans="12:28" x14ac:dyDescent="0.25">
      <c r="L48" s="28">
        <v>118</v>
      </c>
      <c r="M48" s="29">
        <v>46</v>
      </c>
      <c r="N48" s="30"/>
      <c r="O48" s="28">
        <f t="shared" si="5"/>
        <v>354</v>
      </c>
      <c r="P48" s="31">
        <f t="shared" si="5"/>
        <v>138</v>
      </c>
      <c r="Q48" s="30"/>
      <c r="R48" s="28">
        <f t="shared" si="3"/>
        <v>590</v>
      </c>
      <c r="S48" s="31">
        <f t="shared" si="3"/>
        <v>230</v>
      </c>
      <c r="T48" s="27"/>
      <c r="U48" s="28">
        <v>171</v>
      </c>
      <c r="V48" s="29">
        <v>6</v>
      </c>
      <c r="W48" s="30"/>
      <c r="X48" s="28">
        <f t="shared" si="6"/>
        <v>513</v>
      </c>
      <c r="Y48" s="31">
        <f t="shared" si="6"/>
        <v>18</v>
      </c>
      <c r="Z48" s="30"/>
      <c r="AA48" s="28">
        <f t="shared" si="4"/>
        <v>855</v>
      </c>
      <c r="AB48" s="31">
        <f t="shared" si="4"/>
        <v>30</v>
      </c>
    </row>
    <row r="49" spans="12:28" x14ac:dyDescent="0.25">
      <c r="L49" s="28">
        <v>119</v>
      </c>
      <c r="M49" s="29">
        <v>46</v>
      </c>
      <c r="N49" s="30"/>
      <c r="O49" s="28">
        <f t="shared" si="5"/>
        <v>357</v>
      </c>
      <c r="P49" s="31">
        <f t="shared" si="5"/>
        <v>138</v>
      </c>
      <c r="Q49" s="30"/>
      <c r="R49" s="28">
        <f t="shared" si="3"/>
        <v>595</v>
      </c>
      <c r="S49" s="31">
        <f t="shared" si="3"/>
        <v>230</v>
      </c>
      <c r="T49" s="27"/>
      <c r="U49" s="28">
        <v>172</v>
      </c>
      <c r="V49" s="29">
        <v>5</v>
      </c>
      <c r="W49" s="30"/>
      <c r="X49" s="28">
        <f t="shared" si="6"/>
        <v>516</v>
      </c>
      <c r="Y49" s="31">
        <f t="shared" si="6"/>
        <v>15</v>
      </c>
      <c r="Z49" s="30"/>
      <c r="AA49" s="28">
        <f t="shared" si="4"/>
        <v>860</v>
      </c>
      <c r="AB49" s="31">
        <f t="shared" si="4"/>
        <v>25</v>
      </c>
    </row>
    <row r="50" spans="12:28" x14ac:dyDescent="0.25">
      <c r="L50" s="28">
        <v>120</v>
      </c>
      <c r="M50" s="29">
        <v>45</v>
      </c>
      <c r="N50" s="30"/>
      <c r="O50" s="28">
        <f t="shared" si="5"/>
        <v>360</v>
      </c>
      <c r="P50" s="31">
        <f t="shared" si="5"/>
        <v>135</v>
      </c>
      <c r="Q50" s="30"/>
      <c r="R50" s="28">
        <f t="shared" si="3"/>
        <v>600</v>
      </c>
      <c r="S50" s="31">
        <f t="shared" si="3"/>
        <v>225</v>
      </c>
      <c r="T50" s="27"/>
      <c r="U50" s="28">
        <v>173</v>
      </c>
      <c r="V50" s="29">
        <v>4</v>
      </c>
      <c r="W50" s="30"/>
      <c r="X50" s="28">
        <f t="shared" si="6"/>
        <v>519</v>
      </c>
      <c r="Y50" s="31">
        <f t="shared" si="6"/>
        <v>12</v>
      </c>
      <c r="Z50" s="30"/>
      <c r="AA50" s="28">
        <f t="shared" si="4"/>
        <v>865</v>
      </c>
      <c r="AB50" s="31">
        <f t="shared" si="4"/>
        <v>20</v>
      </c>
    </row>
    <row r="51" spans="12:28" x14ac:dyDescent="0.25">
      <c r="L51" s="28">
        <v>121</v>
      </c>
      <c r="M51" s="29">
        <v>44</v>
      </c>
      <c r="N51" s="30"/>
      <c r="O51" s="28">
        <f t="shared" si="5"/>
        <v>363</v>
      </c>
      <c r="P51" s="31">
        <f t="shared" si="5"/>
        <v>132</v>
      </c>
      <c r="Q51" s="30"/>
      <c r="R51" s="28">
        <f t="shared" si="3"/>
        <v>605</v>
      </c>
      <c r="S51" s="31">
        <f t="shared" si="3"/>
        <v>220</v>
      </c>
      <c r="T51" s="27"/>
      <c r="U51" s="28">
        <v>174</v>
      </c>
      <c r="V51" s="29">
        <v>3</v>
      </c>
      <c r="W51" s="30"/>
      <c r="X51" s="28">
        <f t="shared" si="6"/>
        <v>522</v>
      </c>
      <c r="Y51" s="31">
        <f t="shared" si="6"/>
        <v>9</v>
      </c>
      <c r="Z51" s="30"/>
      <c r="AA51" s="28">
        <f t="shared" si="4"/>
        <v>870</v>
      </c>
      <c r="AB51" s="31">
        <f t="shared" si="4"/>
        <v>15</v>
      </c>
    </row>
    <row r="52" spans="12:28" x14ac:dyDescent="0.25">
      <c r="L52" s="28">
        <v>122</v>
      </c>
      <c r="M52" s="29">
        <v>43</v>
      </c>
      <c r="N52" s="30"/>
      <c r="O52" s="28">
        <f t="shared" si="5"/>
        <v>366</v>
      </c>
      <c r="P52" s="31">
        <f t="shared" si="5"/>
        <v>129</v>
      </c>
      <c r="Q52" s="30"/>
      <c r="R52" s="28">
        <f t="shared" si="3"/>
        <v>610</v>
      </c>
      <c r="S52" s="31">
        <f t="shared" si="3"/>
        <v>215</v>
      </c>
      <c r="T52" s="27"/>
      <c r="U52" s="28">
        <v>175</v>
      </c>
      <c r="V52" s="29">
        <v>2</v>
      </c>
      <c r="W52" s="30"/>
      <c r="X52" s="28">
        <f t="shared" si="6"/>
        <v>525</v>
      </c>
      <c r="Y52" s="31">
        <f t="shared" si="6"/>
        <v>6</v>
      </c>
      <c r="Z52" s="30"/>
      <c r="AA52" s="28">
        <f t="shared" si="4"/>
        <v>875</v>
      </c>
      <c r="AB52" s="31">
        <f t="shared" si="4"/>
        <v>10</v>
      </c>
    </row>
    <row r="53" spans="12:28" x14ac:dyDescent="0.25">
      <c r="L53" s="28">
        <v>123</v>
      </c>
      <c r="M53" s="29">
        <v>42</v>
      </c>
      <c r="N53" s="30"/>
      <c r="O53" s="28">
        <f t="shared" si="5"/>
        <v>369</v>
      </c>
      <c r="P53" s="31">
        <f t="shared" si="5"/>
        <v>126</v>
      </c>
      <c r="Q53" s="30"/>
      <c r="R53" s="28">
        <f t="shared" si="3"/>
        <v>615</v>
      </c>
      <c r="S53" s="31">
        <f t="shared" si="3"/>
        <v>210</v>
      </c>
      <c r="T53" s="27"/>
      <c r="U53" s="28">
        <v>176</v>
      </c>
      <c r="V53" s="29">
        <v>2</v>
      </c>
      <c r="W53" s="30"/>
      <c r="X53" s="28">
        <f t="shared" si="6"/>
        <v>528</v>
      </c>
      <c r="Y53" s="31">
        <f t="shared" si="6"/>
        <v>6</v>
      </c>
      <c r="Z53" s="30"/>
      <c r="AA53" s="28">
        <f t="shared" si="4"/>
        <v>880</v>
      </c>
      <c r="AB53" s="31">
        <f t="shared" si="4"/>
        <v>10</v>
      </c>
    </row>
    <row r="54" spans="12:28" x14ac:dyDescent="0.25">
      <c r="L54" s="28">
        <v>124</v>
      </c>
      <c r="M54" s="29">
        <v>41</v>
      </c>
      <c r="N54" s="30"/>
      <c r="O54" s="28">
        <f t="shared" si="5"/>
        <v>372</v>
      </c>
      <c r="P54" s="31">
        <f t="shared" si="5"/>
        <v>123</v>
      </c>
      <c r="Q54" s="30"/>
      <c r="R54" s="28">
        <f t="shared" si="3"/>
        <v>620</v>
      </c>
      <c r="S54" s="31">
        <f t="shared" si="3"/>
        <v>205</v>
      </c>
      <c r="T54" s="27"/>
      <c r="U54" s="28">
        <v>177</v>
      </c>
      <c r="V54" s="29">
        <v>1</v>
      </c>
      <c r="W54" s="30"/>
      <c r="X54" s="28">
        <f t="shared" si="6"/>
        <v>531</v>
      </c>
      <c r="Y54" s="31">
        <f t="shared" si="6"/>
        <v>3</v>
      </c>
      <c r="Z54" s="30"/>
      <c r="AA54" s="28">
        <f t="shared" si="4"/>
        <v>885</v>
      </c>
      <c r="AB54" s="31">
        <f t="shared" si="4"/>
        <v>5</v>
      </c>
    </row>
    <row r="55" spans="12:28" x14ac:dyDescent="0.25">
      <c r="L55" s="28">
        <v>125</v>
      </c>
      <c r="M55" s="29">
        <v>41</v>
      </c>
      <c r="N55" s="30"/>
      <c r="O55" s="28">
        <f t="shared" si="5"/>
        <v>375</v>
      </c>
      <c r="P55" s="31">
        <f t="shared" si="5"/>
        <v>123</v>
      </c>
      <c r="Q55" s="30"/>
      <c r="R55" s="28">
        <f t="shared" si="3"/>
        <v>625</v>
      </c>
      <c r="S55" s="31">
        <f t="shared" si="3"/>
        <v>205</v>
      </c>
      <c r="T55" s="27"/>
      <c r="U55" s="28">
        <v>178</v>
      </c>
      <c r="V55" s="29">
        <v>1</v>
      </c>
      <c r="W55" s="30"/>
      <c r="X55" s="28">
        <f t="shared" si="6"/>
        <v>534</v>
      </c>
      <c r="Y55" s="31">
        <f t="shared" si="6"/>
        <v>3</v>
      </c>
      <c r="Z55" s="30"/>
      <c r="AA55" s="28">
        <f t="shared" si="4"/>
        <v>890</v>
      </c>
      <c r="AB55" s="31">
        <f t="shared" si="4"/>
        <v>5</v>
      </c>
    </row>
    <row r="56" spans="12:28" x14ac:dyDescent="0.25">
      <c r="L56" s="28">
        <v>126</v>
      </c>
      <c r="M56" s="29">
        <v>40</v>
      </c>
      <c r="N56" s="30"/>
      <c r="O56" s="28">
        <f t="shared" si="5"/>
        <v>378</v>
      </c>
      <c r="P56" s="31">
        <f t="shared" si="5"/>
        <v>120</v>
      </c>
      <c r="Q56" s="30"/>
      <c r="R56" s="28">
        <f t="shared" si="3"/>
        <v>630</v>
      </c>
      <c r="S56" s="31">
        <f t="shared" si="3"/>
        <v>200</v>
      </c>
      <c r="T56" s="27"/>
      <c r="U56" s="28">
        <v>179</v>
      </c>
      <c r="V56" s="29">
        <v>1</v>
      </c>
      <c r="W56" s="30"/>
      <c r="X56" s="28">
        <f t="shared" si="6"/>
        <v>537</v>
      </c>
      <c r="Y56" s="31">
        <f t="shared" si="6"/>
        <v>3</v>
      </c>
      <c r="Z56" s="30"/>
      <c r="AA56" s="28">
        <f t="shared" si="4"/>
        <v>895</v>
      </c>
      <c r="AB56" s="31">
        <f t="shared" si="4"/>
        <v>5</v>
      </c>
    </row>
    <row r="57" spans="12:28" x14ac:dyDescent="0.25">
      <c r="L57" s="32">
        <v>127</v>
      </c>
      <c r="M57" s="33">
        <v>39</v>
      </c>
      <c r="N57" s="30"/>
      <c r="O57" s="32">
        <f t="shared" si="5"/>
        <v>381</v>
      </c>
      <c r="P57" s="34">
        <f t="shared" si="5"/>
        <v>117</v>
      </c>
      <c r="Q57" s="30"/>
      <c r="R57" s="32">
        <f t="shared" si="3"/>
        <v>635</v>
      </c>
      <c r="S57" s="34">
        <f t="shared" si="3"/>
        <v>195</v>
      </c>
      <c r="T57" s="27"/>
      <c r="U57" s="32">
        <v>180</v>
      </c>
      <c r="V57" s="33">
        <v>0</v>
      </c>
      <c r="W57" s="30"/>
      <c r="X57" s="32">
        <f t="shared" si="6"/>
        <v>540</v>
      </c>
      <c r="Y57" s="34">
        <f t="shared" si="6"/>
        <v>0</v>
      </c>
      <c r="Z57" s="30"/>
      <c r="AA57" s="32">
        <f t="shared" si="4"/>
        <v>900</v>
      </c>
      <c r="AB57" s="34">
        <f t="shared" si="4"/>
        <v>0</v>
      </c>
    </row>
  </sheetData>
  <sortState xmlns:xlrd2="http://schemas.microsoft.com/office/spreadsheetml/2017/richdata2" ref="A5:H32">
    <sortCondition descending="1" ref="H5:H32"/>
    <sortCondition ref="A5:A32"/>
  </sortState>
  <mergeCells count="10">
    <mergeCell ref="R3:S3"/>
    <mergeCell ref="U3:V3"/>
    <mergeCell ref="X3:Y3"/>
    <mergeCell ref="AA3:AB3"/>
    <mergeCell ref="A3:A4"/>
    <mergeCell ref="B3:D3"/>
    <mergeCell ref="E3:E4"/>
    <mergeCell ref="F3:H3"/>
    <mergeCell ref="L3:M3"/>
    <mergeCell ref="O3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8256-88B7-4BBD-87FB-6715B74F78F4}">
  <dimension ref="A1:L37"/>
  <sheetViews>
    <sheetView tabSelected="1" zoomScaleNormal="100" workbookViewId="0">
      <selection activeCell="W7" sqref="W7"/>
    </sheetView>
  </sheetViews>
  <sheetFormatPr defaultRowHeight="15.75" x14ac:dyDescent="0.25"/>
  <cols>
    <col min="1" max="1" width="16.875" customWidth="1"/>
    <col min="2" max="2" width="20.25" bestFit="1" customWidth="1"/>
    <col min="3" max="3" width="8.75" hidden="1" customWidth="1"/>
    <col min="4" max="4" width="8.75" style="35" hidden="1" customWidth="1"/>
    <col min="5" max="5" width="7.625" customWidth="1"/>
    <col min="6" max="6" width="0" hidden="1" customWidth="1"/>
    <col min="7" max="7" width="18.375" hidden="1" customWidth="1"/>
    <col min="8" max="9" width="3.5" hidden="1" customWidth="1"/>
    <col min="10" max="10" width="7.75" customWidth="1"/>
  </cols>
  <sheetData>
    <row r="1" spans="1:11" ht="36" x14ac:dyDescent="0.55000000000000004">
      <c r="A1" s="62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31.5" x14ac:dyDescent="0.5">
      <c r="A2" s="64" t="s">
        <v>46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18.75" customHeight="1" x14ac:dyDescent="0.25">
      <c r="A3" s="40"/>
      <c r="B3" s="40"/>
      <c r="C3" s="40"/>
      <c r="D3" s="41"/>
      <c r="E3" s="40"/>
    </row>
    <row r="4" spans="1:11" ht="18.75" x14ac:dyDescent="0.25">
      <c r="A4" s="40"/>
      <c r="B4" s="57" t="s">
        <v>0</v>
      </c>
      <c r="C4" s="56" t="s">
        <v>41</v>
      </c>
      <c r="D4" s="39" t="s">
        <v>40</v>
      </c>
      <c r="E4" s="56" t="s">
        <v>52</v>
      </c>
      <c r="J4" s="56" t="s">
        <v>53</v>
      </c>
      <c r="K4" s="56" t="s">
        <v>54</v>
      </c>
    </row>
    <row r="5" spans="1:11" ht="18.75" x14ac:dyDescent="0.25">
      <c r="A5" s="40"/>
      <c r="B5" s="66"/>
      <c r="C5" s="67"/>
      <c r="D5" s="68" t="s">
        <v>42</v>
      </c>
      <c r="E5" s="67"/>
      <c r="J5" s="67"/>
      <c r="K5" s="67"/>
    </row>
    <row r="6" spans="1:11" ht="18.75" x14ac:dyDescent="0.3">
      <c r="A6" s="40"/>
      <c r="B6" s="69" t="s">
        <v>20</v>
      </c>
      <c r="C6" s="70">
        <v>439</v>
      </c>
      <c r="D6" s="71">
        <v>144</v>
      </c>
      <c r="E6" s="71">
        <f>+C6+D6</f>
        <v>583</v>
      </c>
      <c r="F6" s="72"/>
      <c r="G6" s="73" t="s">
        <v>20</v>
      </c>
      <c r="H6" s="74">
        <v>123</v>
      </c>
      <c r="I6" s="70">
        <v>381</v>
      </c>
      <c r="J6" s="75">
        <f>+H6+I6</f>
        <v>504</v>
      </c>
      <c r="K6" s="74">
        <f>+E6+J6</f>
        <v>1087</v>
      </c>
    </row>
    <row r="7" spans="1:11" x14ac:dyDescent="0.25">
      <c r="A7" s="40"/>
      <c r="B7" s="38" t="s">
        <v>7</v>
      </c>
      <c r="C7" s="36">
        <v>496</v>
      </c>
      <c r="D7" s="37">
        <v>42</v>
      </c>
      <c r="E7" s="37">
        <f>+C7+D7</f>
        <v>538</v>
      </c>
      <c r="F7" s="59"/>
      <c r="G7" s="58" t="s">
        <v>7</v>
      </c>
      <c r="H7" s="61">
        <v>33</v>
      </c>
      <c r="I7" s="36">
        <v>482</v>
      </c>
      <c r="J7" s="60">
        <f>+H7+I7</f>
        <v>515</v>
      </c>
      <c r="K7" s="61">
        <f>+E7+J7</f>
        <v>1053</v>
      </c>
    </row>
    <row r="8" spans="1:11" x14ac:dyDescent="0.25">
      <c r="A8" s="40"/>
      <c r="B8" s="38" t="s">
        <v>17</v>
      </c>
      <c r="C8" s="36">
        <v>421</v>
      </c>
      <c r="D8" s="37">
        <v>108</v>
      </c>
      <c r="E8" s="37">
        <f>+C8+D8</f>
        <v>529</v>
      </c>
      <c r="F8" s="59"/>
      <c r="G8" s="58" t="s">
        <v>17</v>
      </c>
      <c r="H8" s="61">
        <v>84</v>
      </c>
      <c r="I8" s="36">
        <v>426</v>
      </c>
      <c r="J8" s="60">
        <f>+H8+I8</f>
        <v>510</v>
      </c>
      <c r="K8" s="61">
        <f>+E8+J8</f>
        <v>1039</v>
      </c>
    </row>
    <row r="9" spans="1:11" x14ac:dyDescent="0.25">
      <c r="A9" s="40"/>
      <c r="B9" s="38" t="s">
        <v>14</v>
      </c>
      <c r="C9" s="36">
        <v>463</v>
      </c>
      <c r="D9" s="37">
        <v>81</v>
      </c>
      <c r="E9" s="37">
        <f>+C9+D9</f>
        <v>544</v>
      </c>
      <c r="F9" s="59"/>
      <c r="G9" s="58" t="s">
        <v>14</v>
      </c>
      <c r="H9" s="61">
        <v>81</v>
      </c>
      <c r="I9" s="36">
        <v>413</v>
      </c>
      <c r="J9" s="60">
        <f>+H9+I9</f>
        <v>494</v>
      </c>
      <c r="K9" s="61">
        <f>+E9+J9</f>
        <v>1038</v>
      </c>
    </row>
    <row r="10" spans="1:11" x14ac:dyDescent="0.25">
      <c r="A10" s="40"/>
      <c r="B10" s="38" t="s">
        <v>13</v>
      </c>
      <c r="C10" s="36">
        <v>476</v>
      </c>
      <c r="D10" s="37">
        <v>108</v>
      </c>
      <c r="E10" s="37">
        <f>+C10+D10</f>
        <v>584</v>
      </c>
      <c r="F10" s="59"/>
      <c r="G10" s="58" t="s">
        <v>13</v>
      </c>
      <c r="H10" s="61">
        <v>81</v>
      </c>
      <c r="I10" s="36">
        <v>370</v>
      </c>
      <c r="J10" s="60">
        <f>+H10+I10</f>
        <v>451</v>
      </c>
      <c r="K10" s="61">
        <f>+E10+J10</f>
        <v>1035</v>
      </c>
    </row>
    <row r="11" spans="1:11" x14ac:dyDescent="0.25">
      <c r="A11" s="40"/>
      <c r="B11" s="38" t="s">
        <v>32</v>
      </c>
      <c r="C11" s="36">
        <v>410</v>
      </c>
      <c r="D11" s="37">
        <v>117</v>
      </c>
      <c r="E11" s="37">
        <f>+C11+D11</f>
        <v>527</v>
      </c>
      <c r="F11" s="59"/>
      <c r="G11" s="58" t="s">
        <v>32</v>
      </c>
      <c r="H11" s="61">
        <v>108</v>
      </c>
      <c r="I11" s="36">
        <v>393</v>
      </c>
      <c r="J11" s="60">
        <f>+H11+I11</f>
        <v>501</v>
      </c>
      <c r="K11" s="61">
        <f>+E11+J11</f>
        <v>1028</v>
      </c>
    </row>
    <row r="12" spans="1:11" x14ac:dyDescent="0.25">
      <c r="A12" s="40"/>
      <c r="B12" s="38" t="s">
        <v>9</v>
      </c>
      <c r="C12" s="36">
        <v>426</v>
      </c>
      <c r="D12" s="37">
        <v>102</v>
      </c>
      <c r="E12" s="37">
        <f>+C12+D12</f>
        <v>528</v>
      </c>
      <c r="F12" s="59"/>
      <c r="G12" s="58" t="s">
        <v>9</v>
      </c>
      <c r="H12" s="61">
        <v>99</v>
      </c>
      <c r="I12" s="36">
        <v>398</v>
      </c>
      <c r="J12" s="60">
        <f>+H12+I12</f>
        <v>497</v>
      </c>
      <c r="K12" s="61">
        <f>+E12+J12</f>
        <v>1025</v>
      </c>
    </row>
    <row r="13" spans="1:11" x14ac:dyDescent="0.25">
      <c r="A13" s="40"/>
      <c r="B13" s="38" t="s">
        <v>29</v>
      </c>
      <c r="C13" s="36">
        <v>405</v>
      </c>
      <c r="D13" s="37">
        <v>93</v>
      </c>
      <c r="E13" s="37">
        <f>+C13+D13</f>
        <v>498</v>
      </c>
      <c r="F13" s="59"/>
      <c r="G13" s="58" t="s">
        <v>29</v>
      </c>
      <c r="H13" s="61">
        <v>90</v>
      </c>
      <c r="I13" s="36">
        <v>429</v>
      </c>
      <c r="J13" s="60">
        <f>+H13+I13</f>
        <v>519</v>
      </c>
      <c r="K13" s="61">
        <f>+E13+J13</f>
        <v>1017</v>
      </c>
    </row>
    <row r="14" spans="1:11" x14ac:dyDescent="0.25">
      <c r="A14" s="40"/>
      <c r="B14" s="38" t="s">
        <v>8</v>
      </c>
      <c r="C14" s="36">
        <v>428</v>
      </c>
      <c r="D14" s="37">
        <v>99</v>
      </c>
      <c r="E14" s="37">
        <f>+C14+D14</f>
        <v>527</v>
      </c>
      <c r="F14" s="59"/>
      <c r="G14" s="58" t="s">
        <v>8</v>
      </c>
      <c r="H14" s="61">
        <v>93</v>
      </c>
      <c r="I14" s="36">
        <v>394</v>
      </c>
      <c r="J14" s="60">
        <f>+H14+I14</f>
        <v>487</v>
      </c>
      <c r="K14" s="61">
        <f>+E14+J14</f>
        <v>1014</v>
      </c>
    </row>
    <row r="15" spans="1:11" x14ac:dyDescent="0.25">
      <c r="A15" s="40"/>
      <c r="B15" s="38" t="s">
        <v>15</v>
      </c>
      <c r="C15" s="36">
        <v>385</v>
      </c>
      <c r="D15" s="37">
        <v>108</v>
      </c>
      <c r="E15" s="37">
        <f>+C15+D15</f>
        <v>493</v>
      </c>
      <c r="F15" s="59"/>
      <c r="G15" s="58" t="s">
        <v>15</v>
      </c>
      <c r="H15" s="61">
        <v>90</v>
      </c>
      <c r="I15" s="36">
        <v>421</v>
      </c>
      <c r="J15" s="60">
        <f>+H15+I15</f>
        <v>511</v>
      </c>
      <c r="K15" s="61">
        <f>+E15+J15</f>
        <v>1004</v>
      </c>
    </row>
    <row r="16" spans="1:11" x14ac:dyDescent="0.25">
      <c r="A16" s="40"/>
      <c r="B16" s="38" t="s">
        <v>19</v>
      </c>
      <c r="C16" s="36">
        <v>414</v>
      </c>
      <c r="D16" s="37">
        <v>120</v>
      </c>
      <c r="E16" s="37">
        <f>+C16+D16</f>
        <v>534</v>
      </c>
      <c r="F16" s="59"/>
      <c r="G16" s="58" t="s">
        <v>19</v>
      </c>
      <c r="H16" s="61">
        <v>108</v>
      </c>
      <c r="I16" s="36">
        <v>349</v>
      </c>
      <c r="J16" s="60">
        <f>+H16+I16</f>
        <v>457</v>
      </c>
      <c r="K16" s="61">
        <f>+E16+J16</f>
        <v>991</v>
      </c>
    </row>
    <row r="17" spans="1:12" x14ac:dyDescent="0.25">
      <c r="A17" s="40"/>
      <c r="B17" s="38" t="s">
        <v>30</v>
      </c>
      <c r="C17" s="36">
        <v>344</v>
      </c>
      <c r="D17" s="37">
        <v>114</v>
      </c>
      <c r="E17" s="37">
        <f>+C17+D17</f>
        <v>458</v>
      </c>
      <c r="F17" s="59"/>
      <c r="G17" s="58" t="s">
        <v>30</v>
      </c>
      <c r="H17" s="61">
        <v>93</v>
      </c>
      <c r="I17" s="36">
        <v>438</v>
      </c>
      <c r="J17" s="60">
        <f>+H17+I17</f>
        <v>531</v>
      </c>
      <c r="K17" s="61">
        <f>+E17+J17</f>
        <v>989</v>
      </c>
    </row>
    <row r="18" spans="1:12" x14ac:dyDescent="0.25">
      <c r="A18" s="40"/>
      <c r="B18" s="38" t="s">
        <v>21</v>
      </c>
      <c r="C18" s="36">
        <v>293</v>
      </c>
      <c r="D18" s="37">
        <v>150</v>
      </c>
      <c r="E18" s="37">
        <f>+C18+D18</f>
        <v>443</v>
      </c>
      <c r="F18" s="59"/>
      <c r="G18" s="58" t="s">
        <v>21</v>
      </c>
      <c r="H18" s="61">
        <v>150</v>
      </c>
      <c r="I18" s="36">
        <v>383</v>
      </c>
      <c r="J18" s="60">
        <f>+H18+I18</f>
        <v>533</v>
      </c>
      <c r="K18" s="61">
        <f>+E18+J18</f>
        <v>976</v>
      </c>
    </row>
    <row r="19" spans="1:12" x14ac:dyDescent="0.25">
      <c r="A19" s="40"/>
      <c r="B19" s="38" t="s">
        <v>10</v>
      </c>
      <c r="C19" s="36">
        <v>441</v>
      </c>
      <c r="D19" s="37">
        <v>81</v>
      </c>
      <c r="E19" s="37">
        <f>+C19+D19</f>
        <v>522</v>
      </c>
      <c r="F19" s="59"/>
      <c r="G19" s="58" t="s">
        <v>10</v>
      </c>
      <c r="H19" s="61">
        <v>63</v>
      </c>
      <c r="I19" s="36">
        <v>361</v>
      </c>
      <c r="J19" s="60">
        <f>+H19+I19</f>
        <v>424</v>
      </c>
      <c r="K19" s="61">
        <f>+E19+J19</f>
        <v>946</v>
      </c>
    </row>
    <row r="20" spans="1:12" x14ac:dyDescent="0.25">
      <c r="A20" s="40"/>
      <c r="B20" s="38" t="s">
        <v>16</v>
      </c>
      <c r="C20" s="36">
        <v>258</v>
      </c>
      <c r="D20" s="37">
        <v>150</v>
      </c>
      <c r="E20" s="37">
        <f>+C20+D20</f>
        <v>408</v>
      </c>
      <c r="F20" s="59"/>
      <c r="G20" s="58" t="s">
        <v>16</v>
      </c>
      <c r="H20" s="61">
        <v>150</v>
      </c>
      <c r="I20" s="36">
        <v>379</v>
      </c>
      <c r="J20" s="60">
        <f>+H20+I20</f>
        <v>529</v>
      </c>
      <c r="K20" s="61">
        <f>+E20+J20</f>
        <v>937</v>
      </c>
    </row>
    <row r="21" spans="1:12" x14ac:dyDescent="0.25">
      <c r="A21" s="40"/>
      <c r="B21" s="38" t="s">
        <v>11</v>
      </c>
      <c r="C21" s="36">
        <v>369</v>
      </c>
      <c r="D21" s="37">
        <v>81</v>
      </c>
      <c r="E21" s="37">
        <f>+C21+D21</f>
        <v>450</v>
      </c>
      <c r="F21" s="59"/>
      <c r="G21" s="58" t="s">
        <v>11</v>
      </c>
      <c r="H21" s="61">
        <v>84</v>
      </c>
      <c r="I21" s="36">
        <v>400</v>
      </c>
      <c r="J21" s="60">
        <f>+H21+I21</f>
        <v>484</v>
      </c>
      <c r="K21" s="61">
        <f>+E21+J21</f>
        <v>934</v>
      </c>
    </row>
    <row r="22" spans="1:12" x14ac:dyDescent="0.25">
      <c r="A22" s="40"/>
      <c r="B22" s="38" t="s">
        <v>24</v>
      </c>
      <c r="C22" s="36">
        <v>306</v>
      </c>
      <c r="D22" s="37">
        <v>150</v>
      </c>
      <c r="E22" s="37">
        <f>+C22+D22</f>
        <v>456</v>
      </c>
      <c r="F22" s="59"/>
      <c r="G22" s="58" t="s">
        <v>24</v>
      </c>
      <c r="H22" s="61">
        <v>144</v>
      </c>
      <c r="I22" s="36">
        <v>322</v>
      </c>
      <c r="J22" s="60">
        <f>+H22+I22</f>
        <v>466</v>
      </c>
      <c r="K22" s="61">
        <f>+E22+J22</f>
        <v>922</v>
      </c>
    </row>
    <row r="23" spans="1:12" x14ac:dyDescent="0.25">
      <c r="A23" s="40"/>
      <c r="B23" s="38" t="s">
        <v>39</v>
      </c>
      <c r="C23" s="36">
        <v>302</v>
      </c>
      <c r="D23" s="37">
        <v>150</v>
      </c>
      <c r="E23" s="37">
        <f>+C23+D23</f>
        <v>452</v>
      </c>
      <c r="F23" s="59"/>
      <c r="G23" s="58" t="s">
        <v>39</v>
      </c>
      <c r="H23" s="61">
        <v>150</v>
      </c>
      <c r="I23" s="36">
        <v>295</v>
      </c>
      <c r="J23" s="60">
        <f>+H23+I23</f>
        <v>445</v>
      </c>
      <c r="K23" s="61">
        <f>+E23+J23</f>
        <v>897</v>
      </c>
    </row>
    <row r="24" spans="1:12" x14ac:dyDescent="0.25">
      <c r="A24" s="40"/>
      <c r="B24" s="38" t="s">
        <v>47</v>
      </c>
      <c r="C24" s="36">
        <v>221</v>
      </c>
      <c r="D24" s="36">
        <v>150</v>
      </c>
      <c r="E24" s="37">
        <f>+C24+D24</f>
        <v>371</v>
      </c>
      <c r="F24" s="61"/>
      <c r="G24" s="58" t="s">
        <v>47</v>
      </c>
      <c r="H24" s="61">
        <v>150</v>
      </c>
      <c r="I24" s="36">
        <v>330</v>
      </c>
      <c r="J24" s="60">
        <f>+H24+I24</f>
        <v>480</v>
      </c>
      <c r="K24" s="61">
        <f>+E24+J24</f>
        <v>851</v>
      </c>
    </row>
    <row r="25" spans="1:12" x14ac:dyDescent="0.25">
      <c r="A25" s="40"/>
      <c r="B25" s="38" t="s">
        <v>26</v>
      </c>
      <c r="C25" s="36">
        <v>274</v>
      </c>
      <c r="D25" s="37">
        <v>150</v>
      </c>
      <c r="E25" s="37">
        <f>+C25+D25</f>
        <v>424</v>
      </c>
      <c r="F25" s="59"/>
      <c r="G25" s="58" t="s">
        <v>26</v>
      </c>
      <c r="H25" s="61">
        <v>150</v>
      </c>
      <c r="I25" s="36">
        <v>276</v>
      </c>
      <c r="J25" s="60">
        <f>+H25+I25</f>
        <v>426</v>
      </c>
      <c r="K25" s="61">
        <f>+E25+J25</f>
        <v>850</v>
      </c>
    </row>
    <row r="26" spans="1:12" x14ac:dyDescent="0.25">
      <c r="A26" s="40"/>
      <c r="B26" s="38" t="s">
        <v>38</v>
      </c>
      <c r="C26" s="36">
        <v>217</v>
      </c>
      <c r="D26" s="37">
        <v>150</v>
      </c>
      <c r="E26" s="37">
        <f>+C26+D26</f>
        <v>367</v>
      </c>
      <c r="F26" s="59"/>
      <c r="G26" s="58" t="s">
        <v>38</v>
      </c>
      <c r="H26" s="61">
        <v>150</v>
      </c>
      <c r="I26" s="36">
        <v>266</v>
      </c>
      <c r="J26" s="60">
        <f>+H26+I26</f>
        <v>416</v>
      </c>
      <c r="K26" s="61">
        <f>+E26+J26</f>
        <v>783</v>
      </c>
    </row>
    <row r="27" spans="1:12" x14ac:dyDescent="0.25">
      <c r="A27" s="40"/>
      <c r="B27" s="38" t="s">
        <v>27</v>
      </c>
      <c r="C27" s="36">
        <v>222</v>
      </c>
      <c r="D27" s="37">
        <v>150</v>
      </c>
      <c r="E27" s="37">
        <f>+C27+D27</f>
        <v>372</v>
      </c>
      <c r="F27" s="59"/>
      <c r="G27" s="58" t="s">
        <v>27</v>
      </c>
      <c r="H27" s="61">
        <v>150</v>
      </c>
      <c r="I27" s="36">
        <v>249</v>
      </c>
      <c r="J27" s="60">
        <f>+H27+I27</f>
        <v>399</v>
      </c>
      <c r="K27" s="61">
        <f>+E27+J27</f>
        <v>771</v>
      </c>
    </row>
    <row r="28" spans="1:12" x14ac:dyDescent="0.25">
      <c r="A28" s="40"/>
      <c r="B28" s="38" t="s">
        <v>49</v>
      </c>
      <c r="C28" s="59"/>
      <c r="D28" s="37"/>
      <c r="E28" s="59"/>
      <c r="F28" s="59"/>
      <c r="G28" s="58" t="s">
        <v>49</v>
      </c>
      <c r="H28" s="61">
        <v>0</v>
      </c>
      <c r="I28" s="36">
        <v>0</v>
      </c>
      <c r="J28" s="60">
        <v>497</v>
      </c>
      <c r="K28" s="61">
        <f>+E28+J28</f>
        <v>497</v>
      </c>
      <c r="L28" s="40"/>
    </row>
    <row r="29" spans="1:12" x14ac:dyDescent="0.25">
      <c r="A29" s="40"/>
      <c r="B29" s="38" t="s">
        <v>31</v>
      </c>
      <c r="C29" s="36">
        <v>0</v>
      </c>
      <c r="D29" s="37">
        <v>0</v>
      </c>
      <c r="E29" s="37">
        <f>+C29+D29</f>
        <v>0</v>
      </c>
      <c r="F29" s="59"/>
      <c r="G29" s="58" t="s">
        <v>31</v>
      </c>
      <c r="H29" s="61">
        <v>111</v>
      </c>
      <c r="I29" s="36">
        <v>372</v>
      </c>
      <c r="J29" s="60">
        <f>+H29+I29</f>
        <v>483</v>
      </c>
      <c r="K29" s="61">
        <f>+E29+J29</f>
        <v>483</v>
      </c>
      <c r="L29" s="42"/>
    </row>
    <row r="30" spans="1:12" x14ac:dyDescent="0.25">
      <c r="A30" s="40"/>
      <c r="B30" s="38" t="s">
        <v>18</v>
      </c>
      <c r="C30" s="36">
        <v>336</v>
      </c>
      <c r="D30" s="37">
        <v>144</v>
      </c>
      <c r="E30" s="37">
        <f>+C30+D30</f>
        <v>480</v>
      </c>
      <c r="F30" s="59"/>
      <c r="G30" s="58" t="s">
        <v>18</v>
      </c>
      <c r="H30" s="61">
        <v>0</v>
      </c>
      <c r="I30" s="36">
        <v>0</v>
      </c>
      <c r="J30" s="60">
        <f>+H30+I30</f>
        <v>0</v>
      </c>
      <c r="K30" s="61">
        <f>+E30+J30</f>
        <v>480</v>
      </c>
      <c r="L30" s="40"/>
    </row>
    <row r="31" spans="1:12" x14ac:dyDescent="0.25">
      <c r="A31" s="40"/>
      <c r="B31" s="38" t="s">
        <v>23</v>
      </c>
      <c r="C31" s="36">
        <v>329</v>
      </c>
      <c r="D31" s="37">
        <v>150</v>
      </c>
      <c r="E31" s="37">
        <f>+C31+D31</f>
        <v>479</v>
      </c>
      <c r="F31" s="59"/>
      <c r="G31" s="58" t="s">
        <v>23</v>
      </c>
      <c r="H31" s="61">
        <v>0</v>
      </c>
      <c r="I31" s="36">
        <v>0</v>
      </c>
      <c r="J31" s="60">
        <f>+H31+I31</f>
        <v>0</v>
      </c>
      <c r="K31" s="61">
        <f>+E31+J31</f>
        <v>479</v>
      </c>
    </row>
    <row r="32" spans="1:12" x14ac:dyDescent="0.25">
      <c r="A32" s="40"/>
      <c r="B32" s="38" t="s">
        <v>22</v>
      </c>
      <c r="C32" s="36">
        <v>0</v>
      </c>
      <c r="D32" s="37">
        <v>0</v>
      </c>
      <c r="E32" s="37">
        <f>+C32+D32</f>
        <v>0</v>
      </c>
      <c r="F32" s="59"/>
      <c r="G32" s="58" t="s">
        <v>22</v>
      </c>
      <c r="H32" s="61">
        <v>150</v>
      </c>
      <c r="I32" s="36">
        <v>295</v>
      </c>
      <c r="J32" s="60">
        <f>+H32+I32</f>
        <v>445</v>
      </c>
      <c r="K32" s="61">
        <f>+E32+J32</f>
        <v>445</v>
      </c>
    </row>
    <row r="33" spans="1:11" x14ac:dyDescent="0.25">
      <c r="A33" s="40"/>
      <c r="B33" s="38" t="s">
        <v>48</v>
      </c>
      <c r="C33" s="36">
        <v>385</v>
      </c>
      <c r="D33" s="37">
        <v>114</v>
      </c>
      <c r="E33" s="37"/>
      <c r="F33" s="59"/>
      <c r="G33" s="58" t="s">
        <v>48</v>
      </c>
      <c r="H33" s="61">
        <v>150</v>
      </c>
      <c r="I33" s="36">
        <v>286</v>
      </c>
      <c r="J33" s="60">
        <f>+H33+I33</f>
        <v>436</v>
      </c>
      <c r="K33" s="61">
        <f>+E33+J33</f>
        <v>436</v>
      </c>
    </row>
    <row r="34" spans="1:11" x14ac:dyDescent="0.25">
      <c r="B34" s="38" t="s">
        <v>51</v>
      </c>
      <c r="C34" s="59"/>
      <c r="D34" s="37"/>
      <c r="E34" s="59"/>
      <c r="F34" s="59"/>
      <c r="G34" s="58" t="s">
        <v>51</v>
      </c>
      <c r="H34" s="61">
        <v>150</v>
      </c>
      <c r="I34" s="36">
        <v>275</v>
      </c>
      <c r="J34" s="60">
        <f>+H34+I34</f>
        <v>425</v>
      </c>
      <c r="K34" s="61">
        <f>+E34+J34</f>
        <v>425</v>
      </c>
    </row>
    <row r="35" spans="1:11" x14ac:dyDescent="0.25">
      <c r="B35" s="38" t="s">
        <v>50</v>
      </c>
      <c r="C35" s="59"/>
      <c r="D35" s="37"/>
      <c r="E35" s="59"/>
      <c r="F35" s="59"/>
      <c r="G35" s="58" t="s">
        <v>50</v>
      </c>
      <c r="H35" s="61">
        <v>150</v>
      </c>
      <c r="I35" s="36">
        <v>267</v>
      </c>
      <c r="J35" s="60">
        <f>+H35+I35</f>
        <v>417</v>
      </c>
      <c r="K35" s="61">
        <f>+E35+J35</f>
        <v>417</v>
      </c>
    </row>
    <row r="36" spans="1:11" x14ac:dyDescent="0.25">
      <c r="B36" s="38" t="s">
        <v>25</v>
      </c>
      <c r="C36" s="36">
        <v>0</v>
      </c>
      <c r="D36" s="37">
        <v>0</v>
      </c>
      <c r="E36" s="37">
        <f>+C36+D36</f>
        <v>0</v>
      </c>
      <c r="F36" s="59"/>
      <c r="G36" s="58" t="s">
        <v>25</v>
      </c>
      <c r="H36" s="61">
        <v>150</v>
      </c>
      <c r="I36" s="36">
        <v>259</v>
      </c>
      <c r="J36" s="60">
        <f>+H36+I36</f>
        <v>409</v>
      </c>
      <c r="K36" s="61">
        <f>+E36+J36</f>
        <v>409</v>
      </c>
    </row>
    <row r="37" spans="1:11" x14ac:dyDescent="0.25">
      <c r="B37" s="38" t="s">
        <v>28</v>
      </c>
      <c r="C37" s="36">
        <v>0</v>
      </c>
      <c r="D37" s="37">
        <v>0</v>
      </c>
      <c r="E37" s="37">
        <f>+C37+D37</f>
        <v>0</v>
      </c>
      <c r="F37" s="59"/>
      <c r="G37" s="58" t="s">
        <v>28</v>
      </c>
      <c r="H37" s="61">
        <v>0</v>
      </c>
      <c r="I37" s="36">
        <v>0</v>
      </c>
      <c r="J37" s="60">
        <f>+H37+I37</f>
        <v>0</v>
      </c>
      <c r="K37" s="61">
        <f>+E37+J37</f>
        <v>0</v>
      </c>
    </row>
  </sheetData>
  <sortState xmlns:xlrd2="http://schemas.microsoft.com/office/spreadsheetml/2017/richdata2" ref="B6:K37">
    <sortCondition descending="1" ref="K6:K37"/>
  </sortState>
  <mergeCells count="7">
    <mergeCell ref="J4:J5"/>
    <mergeCell ref="K4:K5"/>
    <mergeCell ref="A1:K1"/>
    <mergeCell ref="A2:K2"/>
    <mergeCell ref="C4:C5"/>
    <mergeCell ref="E4:E5"/>
    <mergeCell ref="B4:B5"/>
  </mergeCells>
  <pageMargins left="1.1023622047244095" right="0" top="0.55118110236220474" bottom="0" header="0.31496062992125984" footer="0.31496062992125984"/>
  <pageSetup paperSize="9" scale="12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A386-D47B-4A00-8C8A-08CF91F7DB31}">
  <dimension ref="B4:Q33"/>
  <sheetViews>
    <sheetView topLeftCell="A10" zoomScaleNormal="100" workbookViewId="0">
      <selection activeCell="B6" sqref="B6:E33"/>
    </sheetView>
  </sheetViews>
  <sheetFormatPr defaultRowHeight="15.75" x14ac:dyDescent="0.25"/>
  <cols>
    <col min="2" max="2" width="20.25" bestFit="1" customWidth="1"/>
    <col min="3" max="3" width="9.75" customWidth="1"/>
    <col min="4" max="4" width="3.875" style="35" bestFit="1" customWidth="1"/>
    <col min="5" max="5" width="9" style="35"/>
    <col min="8" max="8" width="18.375" bestFit="1" customWidth="1"/>
    <col min="9" max="9" width="4.375" bestFit="1" customWidth="1"/>
    <col min="10" max="10" width="1.75" bestFit="1" customWidth="1"/>
    <col min="11" max="11" width="4.375" bestFit="1" customWidth="1"/>
    <col min="12" max="12" width="1.75" bestFit="1" customWidth="1"/>
    <col min="13" max="13" width="4.875" bestFit="1" customWidth="1"/>
    <col min="14" max="14" width="3.125" bestFit="1" customWidth="1"/>
    <col min="15" max="15" width="3.5" bestFit="1" customWidth="1"/>
    <col min="16" max="16" width="2.875" bestFit="1" customWidth="1"/>
    <col min="17" max="17" width="3.875" bestFit="1" customWidth="1"/>
  </cols>
  <sheetData>
    <row r="4" spans="2:17" ht="31.5" x14ac:dyDescent="0.25">
      <c r="B4" s="45" t="s">
        <v>0</v>
      </c>
      <c r="C4" s="1" t="s">
        <v>1</v>
      </c>
    </row>
    <row r="5" spans="2:17" x14ac:dyDescent="0.25">
      <c r="B5" s="46"/>
      <c r="C5" s="2" t="s">
        <v>4</v>
      </c>
    </row>
    <row r="6" spans="2:17" x14ac:dyDescent="0.25">
      <c r="B6" s="5" t="s">
        <v>13</v>
      </c>
      <c r="C6" s="6">
        <v>476</v>
      </c>
      <c r="D6" s="35">
        <v>108</v>
      </c>
      <c r="E6" s="35">
        <f t="shared" ref="E6:E33" si="0">+C6+D6</f>
        <v>584</v>
      </c>
      <c r="H6" s="5" t="s">
        <v>18</v>
      </c>
      <c r="I6" s="6">
        <v>1395</v>
      </c>
      <c r="J6" s="7">
        <v>0</v>
      </c>
      <c r="K6" s="8">
        <v>1395</v>
      </c>
      <c r="L6" s="9">
        <v>4</v>
      </c>
      <c r="M6" s="10">
        <v>116.25</v>
      </c>
      <c r="N6" s="11">
        <v>0</v>
      </c>
      <c r="O6" s="19">
        <v>116.25</v>
      </c>
      <c r="P6" s="35">
        <v>48</v>
      </c>
      <c r="Q6" s="35">
        <f t="shared" ref="Q6:Q33" si="1">+P6*3</f>
        <v>144</v>
      </c>
    </row>
    <row r="7" spans="2:17" x14ac:dyDescent="0.25">
      <c r="B7" s="12" t="s">
        <v>20</v>
      </c>
      <c r="C7" s="17">
        <v>439</v>
      </c>
      <c r="D7" s="35">
        <v>144</v>
      </c>
      <c r="E7" s="35">
        <f t="shared" si="0"/>
        <v>583</v>
      </c>
      <c r="H7" s="12" t="s">
        <v>12</v>
      </c>
      <c r="I7" s="6">
        <v>1161</v>
      </c>
      <c r="J7" s="13">
        <v>0</v>
      </c>
      <c r="K7" s="14">
        <v>1161</v>
      </c>
      <c r="L7" s="15">
        <v>3</v>
      </c>
      <c r="M7" s="16">
        <v>129</v>
      </c>
      <c r="N7" s="11">
        <v>0</v>
      </c>
      <c r="O7" s="19">
        <v>129</v>
      </c>
      <c r="P7" s="35">
        <v>38</v>
      </c>
      <c r="Q7" s="35">
        <f t="shared" si="1"/>
        <v>114</v>
      </c>
    </row>
    <row r="8" spans="2:17" x14ac:dyDescent="0.25">
      <c r="B8" s="12" t="s">
        <v>14</v>
      </c>
      <c r="C8" s="17">
        <v>463</v>
      </c>
      <c r="D8" s="35">
        <v>81</v>
      </c>
      <c r="E8" s="35">
        <f t="shared" si="0"/>
        <v>544</v>
      </c>
      <c r="H8" s="12" t="s">
        <v>9</v>
      </c>
      <c r="I8" s="6">
        <v>1609</v>
      </c>
      <c r="J8" s="13">
        <v>0</v>
      </c>
      <c r="K8" s="14">
        <v>1609</v>
      </c>
      <c r="L8" s="15">
        <v>4</v>
      </c>
      <c r="M8" s="16">
        <v>134.08333333333334</v>
      </c>
      <c r="N8" s="11">
        <v>0</v>
      </c>
      <c r="O8" s="19">
        <v>134.08333333333334</v>
      </c>
      <c r="P8" s="35">
        <v>34</v>
      </c>
      <c r="Q8" s="35">
        <f t="shared" si="1"/>
        <v>102</v>
      </c>
    </row>
    <row r="9" spans="2:17" x14ac:dyDescent="0.25">
      <c r="B9" s="12" t="s">
        <v>7</v>
      </c>
      <c r="C9" s="17">
        <v>496</v>
      </c>
      <c r="D9" s="35">
        <v>42</v>
      </c>
      <c r="E9" s="35">
        <f t="shared" si="0"/>
        <v>538</v>
      </c>
      <c r="H9" s="12" t="s">
        <v>30</v>
      </c>
      <c r="I9" s="6">
        <v>1165</v>
      </c>
      <c r="J9" s="13">
        <v>0</v>
      </c>
      <c r="K9" s="14">
        <v>1165</v>
      </c>
      <c r="L9" s="15">
        <v>3</v>
      </c>
      <c r="M9" s="16">
        <v>129.44444444444443</v>
      </c>
      <c r="N9" s="11">
        <v>0</v>
      </c>
      <c r="O9" s="19">
        <v>129.44444444444446</v>
      </c>
      <c r="P9" s="35">
        <v>38</v>
      </c>
      <c r="Q9" s="35">
        <f t="shared" si="1"/>
        <v>114</v>
      </c>
    </row>
    <row r="10" spans="2:17" x14ac:dyDescent="0.25">
      <c r="B10" s="12" t="s">
        <v>19</v>
      </c>
      <c r="C10" s="17">
        <v>414</v>
      </c>
      <c r="D10" s="35">
        <v>120</v>
      </c>
      <c r="E10" s="35">
        <f t="shared" si="0"/>
        <v>534</v>
      </c>
      <c r="H10" s="12" t="s">
        <v>32</v>
      </c>
      <c r="I10" s="17">
        <v>1148</v>
      </c>
      <c r="J10" s="13">
        <v>0</v>
      </c>
      <c r="K10" s="14">
        <v>1148</v>
      </c>
      <c r="L10" s="15">
        <v>3</v>
      </c>
      <c r="M10" s="16">
        <v>127.55555555555556</v>
      </c>
      <c r="N10" s="11">
        <v>0</v>
      </c>
      <c r="O10" s="19">
        <v>127.55555555555556</v>
      </c>
      <c r="P10" s="35">
        <v>39</v>
      </c>
      <c r="Q10" s="35">
        <f t="shared" si="1"/>
        <v>117</v>
      </c>
    </row>
    <row r="11" spans="2:17" x14ac:dyDescent="0.25">
      <c r="B11" s="12" t="s">
        <v>17</v>
      </c>
      <c r="C11" s="17">
        <v>421</v>
      </c>
      <c r="D11" s="35">
        <v>108</v>
      </c>
      <c r="E11" s="35">
        <f t="shared" si="0"/>
        <v>529</v>
      </c>
      <c r="H11" s="12" t="s">
        <v>26</v>
      </c>
      <c r="I11" s="17">
        <v>766</v>
      </c>
      <c r="J11" s="13">
        <v>0</v>
      </c>
      <c r="K11" s="14">
        <v>766</v>
      </c>
      <c r="L11" s="15">
        <v>3</v>
      </c>
      <c r="M11" s="16">
        <v>85.111111111111114</v>
      </c>
      <c r="N11" s="11">
        <v>0</v>
      </c>
      <c r="O11" s="19">
        <v>85.111111111111114</v>
      </c>
      <c r="P11" s="35">
        <v>50</v>
      </c>
      <c r="Q11" s="35">
        <f t="shared" si="1"/>
        <v>150</v>
      </c>
    </row>
    <row r="12" spans="2:17" x14ac:dyDescent="0.25">
      <c r="B12" s="12" t="s">
        <v>9</v>
      </c>
      <c r="C12" s="17">
        <v>426</v>
      </c>
      <c r="D12" s="35">
        <v>102</v>
      </c>
      <c r="E12" s="35">
        <f t="shared" si="0"/>
        <v>528</v>
      </c>
      <c r="H12" s="12" t="s">
        <v>17</v>
      </c>
      <c r="I12" s="17">
        <v>1576</v>
      </c>
      <c r="J12" s="13">
        <v>0</v>
      </c>
      <c r="K12" s="14">
        <v>1576</v>
      </c>
      <c r="L12" s="15">
        <v>4</v>
      </c>
      <c r="M12" s="16">
        <v>131.33333333333334</v>
      </c>
      <c r="N12" s="11">
        <v>0</v>
      </c>
      <c r="O12" s="19">
        <v>131.33333333333334</v>
      </c>
      <c r="P12" s="35">
        <v>36</v>
      </c>
      <c r="Q12" s="35">
        <f t="shared" si="1"/>
        <v>108</v>
      </c>
    </row>
    <row r="13" spans="2:17" x14ac:dyDescent="0.25">
      <c r="B13" s="12" t="s">
        <v>32</v>
      </c>
      <c r="C13" s="17">
        <v>410</v>
      </c>
      <c r="D13" s="35">
        <v>117</v>
      </c>
      <c r="E13" s="35">
        <f t="shared" si="0"/>
        <v>527</v>
      </c>
      <c r="H13" s="12" t="s">
        <v>16</v>
      </c>
      <c r="I13" s="17">
        <v>1273</v>
      </c>
      <c r="J13" s="13">
        <v>0</v>
      </c>
      <c r="K13" s="14">
        <v>1273</v>
      </c>
      <c r="L13" s="15">
        <v>4</v>
      </c>
      <c r="M13" s="16">
        <v>106.08333333333333</v>
      </c>
      <c r="N13" s="11">
        <v>0</v>
      </c>
      <c r="O13" s="19">
        <v>106.08333333333333</v>
      </c>
      <c r="P13" s="35">
        <v>50</v>
      </c>
      <c r="Q13" s="35">
        <f t="shared" si="1"/>
        <v>150</v>
      </c>
    </row>
    <row r="14" spans="2:17" x14ac:dyDescent="0.25">
      <c r="B14" s="12" t="s">
        <v>8</v>
      </c>
      <c r="C14" s="17">
        <v>428</v>
      </c>
      <c r="D14" s="35">
        <v>99</v>
      </c>
      <c r="E14" s="35">
        <f t="shared" si="0"/>
        <v>527</v>
      </c>
      <c r="H14" s="12" t="s">
        <v>22</v>
      </c>
      <c r="I14" s="17">
        <v>1184</v>
      </c>
      <c r="J14" s="13">
        <v>0</v>
      </c>
      <c r="K14" s="14">
        <v>1184</v>
      </c>
      <c r="L14" s="15">
        <v>4</v>
      </c>
      <c r="M14" s="16">
        <v>98.666666666666671</v>
      </c>
      <c r="N14" s="11">
        <v>0</v>
      </c>
      <c r="O14" s="19">
        <v>98.666666666666671</v>
      </c>
      <c r="P14" s="35">
        <v>50</v>
      </c>
      <c r="Q14" s="35">
        <f t="shared" si="1"/>
        <v>150</v>
      </c>
    </row>
    <row r="15" spans="2:17" x14ac:dyDescent="0.25">
      <c r="B15" s="12" t="s">
        <v>10</v>
      </c>
      <c r="C15" s="17">
        <v>441</v>
      </c>
      <c r="D15" s="35">
        <v>81</v>
      </c>
      <c r="E15" s="35">
        <f t="shared" si="0"/>
        <v>522</v>
      </c>
      <c r="H15" s="12" t="s">
        <v>15</v>
      </c>
      <c r="I15" s="17">
        <v>1571</v>
      </c>
      <c r="J15" s="13">
        <v>0</v>
      </c>
      <c r="K15" s="14">
        <v>1571</v>
      </c>
      <c r="L15" s="15">
        <v>4</v>
      </c>
      <c r="M15" s="16">
        <v>130.91666666666666</v>
      </c>
      <c r="N15" s="11">
        <v>0</v>
      </c>
      <c r="O15" s="19">
        <v>130.91666666666666</v>
      </c>
      <c r="P15" s="35">
        <v>36</v>
      </c>
      <c r="Q15" s="35">
        <f t="shared" si="1"/>
        <v>108</v>
      </c>
    </row>
    <row r="16" spans="2:17" x14ac:dyDescent="0.25">
      <c r="B16" s="12" t="s">
        <v>12</v>
      </c>
      <c r="C16" s="17">
        <v>385</v>
      </c>
      <c r="D16" s="35">
        <v>114</v>
      </c>
      <c r="E16" s="35">
        <f t="shared" si="0"/>
        <v>499</v>
      </c>
      <c r="H16" s="12" t="s">
        <v>28</v>
      </c>
      <c r="I16" s="17">
        <v>839</v>
      </c>
      <c r="J16" s="13">
        <v>0</v>
      </c>
      <c r="K16" s="14">
        <v>839</v>
      </c>
      <c r="L16" s="15">
        <v>2</v>
      </c>
      <c r="M16" s="16">
        <v>139.83333333333334</v>
      </c>
      <c r="N16" s="11">
        <v>0</v>
      </c>
      <c r="O16" s="19">
        <v>139.83333333333334</v>
      </c>
      <c r="P16" s="35">
        <v>30</v>
      </c>
      <c r="Q16" s="35">
        <f t="shared" si="1"/>
        <v>90</v>
      </c>
    </row>
    <row r="17" spans="2:17" x14ac:dyDescent="0.25">
      <c r="B17" s="12" t="s">
        <v>29</v>
      </c>
      <c r="C17" s="17">
        <v>405</v>
      </c>
      <c r="D17" s="35">
        <v>93</v>
      </c>
      <c r="E17" s="35">
        <f t="shared" si="0"/>
        <v>498</v>
      </c>
      <c r="H17" s="12" t="s">
        <v>7</v>
      </c>
      <c r="I17" s="17">
        <v>1936</v>
      </c>
      <c r="J17" s="13">
        <v>0</v>
      </c>
      <c r="K17" s="14">
        <v>1936</v>
      </c>
      <c r="L17" s="15">
        <v>4</v>
      </c>
      <c r="M17" s="16">
        <v>161.33333333333334</v>
      </c>
      <c r="N17" s="11">
        <v>0</v>
      </c>
      <c r="O17" s="19">
        <v>161.33333333333334</v>
      </c>
      <c r="P17" s="35">
        <v>14</v>
      </c>
      <c r="Q17" s="35">
        <f t="shared" si="1"/>
        <v>42</v>
      </c>
    </row>
    <row r="18" spans="2:17" x14ac:dyDescent="0.25">
      <c r="B18" s="12" t="s">
        <v>15</v>
      </c>
      <c r="C18" s="17">
        <v>385</v>
      </c>
      <c r="D18" s="35">
        <v>108</v>
      </c>
      <c r="E18" s="35">
        <f t="shared" si="0"/>
        <v>493</v>
      </c>
      <c r="H18" s="12" t="s">
        <v>24</v>
      </c>
      <c r="I18" s="17">
        <v>1245</v>
      </c>
      <c r="J18" s="13">
        <v>0</v>
      </c>
      <c r="K18" s="14">
        <v>1245</v>
      </c>
      <c r="L18" s="15">
        <v>4</v>
      </c>
      <c r="M18" s="16">
        <v>103.75</v>
      </c>
      <c r="N18" s="11">
        <v>0</v>
      </c>
      <c r="O18" s="19">
        <v>103.75</v>
      </c>
      <c r="P18" s="35">
        <v>50</v>
      </c>
      <c r="Q18" s="35">
        <f t="shared" si="1"/>
        <v>150</v>
      </c>
    </row>
    <row r="19" spans="2:17" x14ac:dyDescent="0.25">
      <c r="B19" s="12" t="s">
        <v>18</v>
      </c>
      <c r="C19" s="17">
        <v>336</v>
      </c>
      <c r="D19" s="35">
        <v>144</v>
      </c>
      <c r="E19" s="35">
        <f t="shared" si="0"/>
        <v>480</v>
      </c>
      <c r="H19" s="12" t="s">
        <v>19</v>
      </c>
      <c r="I19" s="17">
        <v>757</v>
      </c>
      <c r="J19" s="13">
        <v>0</v>
      </c>
      <c r="K19" s="14">
        <v>757</v>
      </c>
      <c r="L19" s="15">
        <v>2</v>
      </c>
      <c r="M19" s="16">
        <v>126.16666666666667</v>
      </c>
      <c r="N19" s="11">
        <v>0</v>
      </c>
      <c r="O19" s="19">
        <v>126.16666666666667</v>
      </c>
      <c r="P19" s="35">
        <v>40</v>
      </c>
      <c r="Q19" s="35">
        <f t="shared" si="1"/>
        <v>120</v>
      </c>
    </row>
    <row r="20" spans="2:17" x14ac:dyDescent="0.25">
      <c r="B20" s="12" t="s">
        <v>23</v>
      </c>
      <c r="C20" s="17">
        <v>329</v>
      </c>
      <c r="D20" s="35">
        <v>150</v>
      </c>
      <c r="E20" s="35">
        <f t="shared" si="0"/>
        <v>479</v>
      </c>
      <c r="H20" s="12" t="s">
        <v>21</v>
      </c>
      <c r="I20" s="17">
        <v>1287</v>
      </c>
      <c r="J20" s="13">
        <v>0</v>
      </c>
      <c r="K20" s="14">
        <v>1287</v>
      </c>
      <c r="L20" s="15">
        <v>4</v>
      </c>
      <c r="M20" s="16">
        <v>107.25</v>
      </c>
      <c r="N20" s="11">
        <v>0</v>
      </c>
      <c r="O20" s="19">
        <v>107.25</v>
      </c>
      <c r="P20" s="35">
        <v>50</v>
      </c>
      <c r="Q20" s="35">
        <f t="shared" si="1"/>
        <v>150</v>
      </c>
    </row>
    <row r="21" spans="2:17" x14ac:dyDescent="0.25">
      <c r="B21" s="12" t="s">
        <v>30</v>
      </c>
      <c r="C21" s="17">
        <v>344</v>
      </c>
      <c r="D21" s="35">
        <v>114</v>
      </c>
      <c r="E21" s="35">
        <f t="shared" si="0"/>
        <v>458</v>
      </c>
      <c r="H21" s="12" t="s">
        <v>8</v>
      </c>
      <c r="I21" s="17">
        <v>1621</v>
      </c>
      <c r="J21" s="13">
        <v>0</v>
      </c>
      <c r="K21" s="14">
        <v>1621</v>
      </c>
      <c r="L21" s="15">
        <v>4</v>
      </c>
      <c r="M21" s="16">
        <v>135.08333333333334</v>
      </c>
      <c r="N21" s="11">
        <v>0</v>
      </c>
      <c r="O21" s="19">
        <v>135.08333333333334</v>
      </c>
      <c r="P21" s="35">
        <v>33</v>
      </c>
      <c r="Q21" s="35">
        <f t="shared" si="1"/>
        <v>99</v>
      </c>
    </row>
    <row r="22" spans="2:17" x14ac:dyDescent="0.25">
      <c r="B22" s="12" t="s">
        <v>24</v>
      </c>
      <c r="C22" s="17">
        <v>306</v>
      </c>
      <c r="D22" s="35">
        <v>150</v>
      </c>
      <c r="E22" s="35">
        <f t="shared" si="0"/>
        <v>456</v>
      </c>
      <c r="H22" s="12" t="s">
        <v>10</v>
      </c>
      <c r="I22" s="17">
        <v>1730</v>
      </c>
      <c r="J22" s="13">
        <v>0</v>
      </c>
      <c r="K22" s="14">
        <v>1730</v>
      </c>
      <c r="L22" s="15">
        <v>4</v>
      </c>
      <c r="M22" s="16">
        <v>144.16666666666666</v>
      </c>
      <c r="N22" s="11">
        <v>0</v>
      </c>
      <c r="O22" s="19">
        <v>144.16666666666666</v>
      </c>
      <c r="P22" s="35">
        <v>27</v>
      </c>
      <c r="Q22" s="35">
        <f t="shared" si="1"/>
        <v>81</v>
      </c>
    </row>
    <row r="23" spans="2:17" x14ac:dyDescent="0.25">
      <c r="B23" s="12" t="s">
        <v>44</v>
      </c>
      <c r="C23" s="17">
        <v>302</v>
      </c>
      <c r="D23" s="35">
        <v>150</v>
      </c>
      <c r="E23" s="35">
        <f t="shared" si="0"/>
        <v>452</v>
      </c>
      <c r="H23" s="12" t="s">
        <v>31</v>
      </c>
      <c r="I23" s="17">
        <v>1161</v>
      </c>
      <c r="J23" s="13">
        <v>0</v>
      </c>
      <c r="K23" s="14">
        <v>1161</v>
      </c>
      <c r="L23" s="15">
        <v>3</v>
      </c>
      <c r="M23" s="16">
        <v>129</v>
      </c>
      <c r="N23" s="11">
        <v>0</v>
      </c>
      <c r="O23" s="19">
        <v>129</v>
      </c>
      <c r="P23" s="35">
        <v>38</v>
      </c>
      <c r="Q23" s="35">
        <f t="shared" si="1"/>
        <v>114</v>
      </c>
    </row>
    <row r="24" spans="2:17" x14ac:dyDescent="0.25">
      <c r="B24" s="12" t="s">
        <v>11</v>
      </c>
      <c r="C24" s="17">
        <v>369</v>
      </c>
      <c r="D24" s="35">
        <v>81</v>
      </c>
      <c r="E24" s="35">
        <f t="shared" si="0"/>
        <v>450</v>
      </c>
      <c r="H24" s="12" t="s">
        <v>14</v>
      </c>
      <c r="I24" s="17">
        <v>1711</v>
      </c>
      <c r="J24" s="13">
        <v>0</v>
      </c>
      <c r="K24" s="14">
        <v>1711</v>
      </c>
      <c r="L24" s="15">
        <v>4</v>
      </c>
      <c r="M24" s="16">
        <v>142.58333333333334</v>
      </c>
      <c r="N24" s="11">
        <v>0</v>
      </c>
      <c r="O24" s="19">
        <v>142.58333333333334</v>
      </c>
      <c r="P24" s="35">
        <v>27</v>
      </c>
      <c r="Q24" s="35">
        <f t="shared" si="1"/>
        <v>81</v>
      </c>
    </row>
    <row r="25" spans="2:17" x14ac:dyDescent="0.25">
      <c r="B25" s="12" t="s">
        <v>21</v>
      </c>
      <c r="C25" s="17">
        <v>293</v>
      </c>
      <c r="D25" s="35">
        <v>150</v>
      </c>
      <c r="E25" s="35">
        <f t="shared" si="0"/>
        <v>443</v>
      </c>
      <c r="H25" s="12" t="s">
        <v>38</v>
      </c>
      <c r="I25" s="17">
        <v>256</v>
      </c>
      <c r="J25" s="13">
        <v>0</v>
      </c>
      <c r="K25" s="14">
        <v>256</v>
      </c>
      <c r="L25" s="15">
        <v>1</v>
      </c>
      <c r="M25" s="16">
        <v>85.333333333333329</v>
      </c>
      <c r="N25" s="11">
        <v>0</v>
      </c>
      <c r="O25" s="19">
        <v>85.333333333333329</v>
      </c>
      <c r="P25" s="35">
        <v>50</v>
      </c>
      <c r="Q25" s="35">
        <f t="shared" si="1"/>
        <v>150</v>
      </c>
    </row>
    <row r="26" spans="2:17" x14ac:dyDescent="0.25">
      <c r="B26" s="12" t="s">
        <v>26</v>
      </c>
      <c r="C26" s="17">
        <v>274</v>
      </c>
      <c r="D26" s="35">
        <v>150</v>
      </c>
      <c r="E26" s="35">
        <f t="shared" si="0"/>
        <v>424</v>
      </c>
      <c r="H26" s="12" t="s">
        <v>13</v>
      </c>
      <c r="I26" s="17">
        <v>1573</v>
      </c>
      <c r="J26" s="13">
        <v>0</v>
      </c>
      <c r="K26" s="14">
        <v>1573</v>
      </c>
      <c r="L26" s="15">
        <v>4</v>
      </c>
      <c r="M26" s="16">
        <v>131.08333333333334</v>
      </c>
      <c r="N26" s="11">
        <v>0</v>
      </c>
      <c r="O26" s="19">
        <v>131.08333333333334</v>
      </c>
      <c r="P26" s="35">
        <v>36</v>
      </c>
      <c r="Q26" s="35">
        <f t="shared" si="1"/>
        <v>108</v>
      </c>
    </row>
    <row r="27" spans="2:17" x14ac:dyDescent="0.25">
      <c r="B27" s="12" t="s">
        <v>16</v>
      </c>
      <c r="C27" s="17">
        <v>258</v>
      </c>
      <c r="D27" s="35">
        <v>150</v>
      </c>
      <c r="E27" s="35">
        <f t="shared" si="0"/>
        <v>408</v>
      </c>
      <c r="H27" s="12" t="s">
        <v>39</v>
      </c>
      <c r="I27" s="17">
        <v>1278</v>
      </c>
      <c r="J27" s="13">
        <v>0</v>
      </c>
      <c r="K27" s="14">
        <v>1278</v>
      </c>
      <c r="L27" s="15">
        <v>4</v>
      </c>
      <c r="M27" s="16">
        <v>106.5</v>
      </c>
      <c r="N27" s="11">
        <v>0</v>
      </c>
      <c r="O27" s="19">
        <v>106.5</v>
      </c>
      <c r="P27" s="35">
        <v>50</v>
      </c>
      <c r="Q27" s="35">
        <f t="shared" si="1"/>
        <v>150</v>
      </c>
    </row>
    <row r="28" spans="2:17" x14ac:dyDescent="0.25">
      <c r="B28" s="12" t="s">
        <v>27</v>
      </c>
      <c r="C28" s="17">
        <v>222</v>
      </c>
      <c r="D28" s="35">
        <v>150</v>
      </c>
      <c r="E28" s="35">
        <f t="shared" si="0"/>
        <v>372</v>
      </c>
      <c r="H28" s="12" t="s">
        <v>27</v>
      </c>
      <c r="I28" s="17">
        <v>591</v>
      </c>
      <c r="J28" s="13">
        <v>0</v>
      </c>
      <c r="K28" s="14">
        <v>591</v>
      </c>
      <c r="L28" s="15">
        <v>3</v>
      </c>
      <c r="M28" s="16">
        <v>65.666666666666671</v>
      </c>
      <c r="N28" s="11">
        <v>0</v>
      </c>
      <c r="O28" s="19">
        <v>65.666666666666671</v>
      </c>
      <c r="P28" s="35">
        <v>50</v>
      </c>
      <c r="Q28" s="35">
        <f t="shared" si="1"/>
        <v>150</v>
      </c>
    </row>
    <row r="29" spans="2:17" x14ac:dyDescent="0.25">
      <c r="B29" s="12" t="s">
        <v>45</v>
      </c>
      <c r="C29" s="17">
        <v>217</v>
      </c>
      <c r="D29" s="35">
        <v>150</v>
      </c>
      <c r="E29" s="35">
        <f t="shared" si="0"/>
        <v>367</v>
      </c>
      <c r="H29" s="12" t="s">
        <v>20</v>
      </c>
      <c r="I29" s="17">
        <v>1389</v>
      </c>
      <c r="J29" s="13">
        <v>0</v>
      </c>
      <c r="K29" s="14">
        <v>1389</v>
      </c>
      <c r="L29" s="15">
        <v>4</v>
      </c>
      <c r="M29" s="16">
        <v>115.75</v>
      </c>
      <c r="N29" s="11">
        <v>0</v>
      </c>
      <c r="O29" s="19">
        <v>115.75</v>
      </c>
      <c r="P29" s="35">
        <v>48</v>
      </c>
      <c r="Q29" s="35">
        <f t="shared" si="1"/>
        <v>144</v>
      </c>
    </row>
    <row r="30" spans="2:17" x14ac:dyDescent="0.25">
      <c r="B30" s="12" t="s">
        <v>22</v>
      </c>
      <c r="C30" s="17">
        <v>0</v>
      </c>
      <c r="D30" s="35">
        <v>150</v>
      </c>
      <c r="E30" s="35">
        <f t="shared" si="0"/>
        <v>150</v>
      </c>
      <c r="H30" s="12" t="s">
        <v>23</v>
      </c>
      <c r="I30" s="17">
        <v>988</v>
      </c>
      <c r="J30" s="13">
        <v>0</v>
      </c>
      <c r="K30" s="14">
        <v>988</v>
      </c>
      <c r="L30" s="15">
        <v>3</v>
      </c>
      <c r="M30" s="16">
        <v>109.77777777777777</v>
      </c>
      <c r="N30" s="11">
        <v>0</v>
      </c>
      <c r="O30" s="19">
        <v>109.77777777777777</v>
      </c>
      <c r="P30" s="35">
        <v>50</v>
      </c>
      <c r="Q30" s="35">
        <f t="shared" si="1"/>
        <v>150</v>
      </c>
    </row>
    <row r="31" spans="2:17" x14ac:dyDescent="0.25">
      <c r="B31" s="12" t="s">
        <v>25</v>
      </c>
      <c r="C31" s="17">
        <v>0</v>
      </c>
      <c r="D31" s="35">
        <v>150</v>
      </c>
      <c r="E31" s="35">
        <f t="shared" si="0"/>
        <v>150</v>
      </c>
      <c r="H31" s="12" t="s">
        <v>25</v>
      </c>
      <c r="I31" s="17">
        <v>1090</v>
      </c>
      <c r="J31" s="13">
        <v>0</v>
      </c>
      <c r="K31" s="14">
        <v>1090</v>
      </c>
      <c r="L31" s="15">
        <v>4</v>
      </c>
      <c r="M31" s="16">
        <v>90.833333333333329</v>
      </c>
      <c r="N31" s="11">
        <v>0</v>
      </c>
      <c r="O31" s="19">
        <v>90.833333333333329</v>
      </c>
      <c r="P31" s="35">
        <v>50</v>
      </c>
      <c r="Q31" s="35">
        <f t="shared" si="1"/>
        <v>150</v>
      </c>
    </row>
    <row r="32" spans="2:17" x14ac:dyDescent="0.25">
      <c r="B32" s="12" t="s">
        <v>31</v>
      </c>
      <c r="C32" s="17">
        <v>0</v>
      </c>
      <c r="D32" s="35">
        <v>114</v>
      </c>
      <c r="E32" s="35">
        <f t="shared" si="0"/>
        <v>114</v>
      </c>
      <c r="H32" s="12" t="s">
        <v>29</v>
      </c>
      <c r="I32" s="17">
        <v>1238</v>
      </c>
      <c r="J32" s="13">
        <v>0</v>
      </c>
      <c r="K32" s="14">
        <v>1238</v>
      </c>
      <c r="L32" s="15">
        <v>3</v>
      </c>
      <c r="M32" s="16">
        <v>137.55555555555557</v>
      </c>
      <c r="N32" s="11">
        <v>0</v>
      </c>
      <c r="O32" s="19">
        <v>137.55555555555554</v>
      </c>
      <c r="P32" s="35">
        <v>31</v>
      </c>
      <c r="Q32" s="35">
        <f t="shared" si="1"/>
        <v>93</v>
      </c>
    </row>
    <row r="33" spans="2:17" x14ac:dyDescent="0.25">
      <c r="B33" s="12" t="s">
        <v>28</v>
      </c>
      <c r="C33" s="17">
        <v>0</v>
      </c>
      <c r="D33" s="35">
        <v>90</v>
      </c>
      <c r="E33" s="35">
        <f t="shared" si="0"/>
        <v>90</v>
      </c>
      <c r="H33" s="12" t="s">
        <v>11</v>
      </c>
      <c r="I33" s="17">
        <v>1284</v>
      </c>
      <c r="J33" s="13">
        <v>0</v>
      </c>
      <c r="K33" s="14">
        <v>1284</v>
      </c>
      <c r="L33" s="15">
        <v>3</v>
      </c>
      <c r="M33" s="16">
        <v>142.66666666666666</v>
      </c>
      <c r="N33" s="11">
        <v>0</v>
      </c>
      <c r="O33" s="19">
        <v>142.66666666666666</v>
      </c>
      <c r="P33" s="35">
        <v>27</v>
      </c>
      <c r="Q33" s="35">
        <f t="shared" si="1"/>
        <v>81</v>
      </c>
    </row>
  </sheetData>
  <sortState xmlns:xlrd2="http://schemas.microsoft.com/office/spreadsheetml/2017/richdata2" ref="B6:E33">
    <sortCondition descending="1" ref="E6:E33"/>
  </sortState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Marie-Anne Karlsson</dc:creator>
  <cp:lastModifiedBy>Marie-Anne Karlsson</cp:lastModifiedBy>
  <cp:lastPrinted>2020-03-15T13:48:43Z</cp:lastPrinted>
  <dcterms:created xsi:type="dcterms:W3CDTF">2019-09-29T19:06:07Z</dcterms:created>
  <dcterms:modified xsi:type="dcterms:W3CDTF">2020-03-20T23:15:47Z</dcterms:modified>
</cp:coreProperties>
</file>